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4\Для закупок\Сметы\Утвержденные сметы\Ижевск Сметы  в Excel\"/>
    </mc:Choice>
  </mc:AlternateContent>
  <bookViews>
    <workbookView xWindow="0" yWindow="0" windowWidth="28395" windowHeight="13830"/>
  </bookViews>
  <sheets>
    <sheet name="Установка счетчиков 3 фз  Прям " sheetId="1" r:id="rId1"/>
  </sheets>
  <definedNames>
    <definedName name="_xlnm.Print_Titles" localSheetId="0">'Установка счетчиков 3 фз  Прям '!$39:$39</definedName>
  </definedNames>
  <calcPr calcId="162913"/>
</workbook>
</file>

<file path=xl/calcChain.xml><?xml version="1.0" encoding="utf-8"?>
<calcChain xmlns="http://schemas.openxmlformats.org/spreadsheetml/2006/main">
  <c r="S182" i="1" l="1"/>
  <c r="S178" i="1"/>
  <c r="S174" i="1"/>
  <c r="S170" i="1"/>
  <c r="S166" i="1"/>
  <c r="S161" i="1"/>
  <c r="S157" i="1"/>
  <c r="S153" i="1"/>
  <c r="S146" i="1"/>
  <c r="S135" i="1"/>
  <c r="S121" i="1"/>
  <c r="S107" i="1"/>
  <c r="S93" i="1"/>
  <c r="S79" i="1"/>
  <c r="S68" i="1"/>
  <c r="S54" i="1"/>
</calcChain>
</file>

<file path=xl/sharedStrings.xml><?xml version="1.0" encoding="utf-8"?>
<sst xmlns="http://schemas.openxmlformats.org/spreadsheetml/2006/main" count="558" uniqueCount="177">
  <si>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</si>
  <si>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</si>
  <si>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</si>
  <si>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</si>
  <si>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</si>
  <si>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"____" ________________ 2023 года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</si>
  <si>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</si>
  <si>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</si>
  <si>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Наименование программного продукта</t>
  </si>
  <si>
    <t>ГРАНД-Смета, версия 2023.2</t>
  </si>
  <si>
    <t>(наименование стройки)</t>
  </si>
  <si>
    <t>УР г. Ижевск</t>
  </si>
  <si>
    <t>(наименование объекта капитального строительства)</t>
  </si>
  <si>
    <t xml:space="preserve">ЛОКАЛЬНЫЙ СМЕТНЫЙ РАСЧЕТ (СМЕТА) № </t>
  </si>
  <si>
    <t>Монтаж счетчиков 3 фз. прямого включения</t>
  </si>
  <si>
    <t xml:space="preserve"> 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</si>
  <si>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</si>
  <si>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</si>
  <si>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</si>
  <si>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</si>
  <si>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</si>
  <si>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</si>
  <si>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</si>
  <si>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</si>
  <si>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(313,34)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</si>
  <si>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</si>
  <si>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</si>
  <si>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</si>
  <si>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</si>
  <si>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</si>
  <si>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(5,76)</t>
  </si>
  <si>
    <t>монтажных работ</t>
  </si>
  <si>
    <t>(14,61)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</si>
  <si>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</si>
  <si>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</si>
  <si>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</si>
  <si>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</si>
  <si>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</si>
  <si>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>(310,57)</t>
  </si>
  <si>
    <t xml:space="preserve">Расчетный измеритель конструктивного решения  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</si>
  <si>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</si>
  <si>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</si>
  <si>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</si>
  <si>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</si>
  <si>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</si>
  <si>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</si>
  <si>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</si>
  <si>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</si>
  <si>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</si>
  <si>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</si>
  <si>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</si>
  <si>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</si>
  <si>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</si>
  <si>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 трехфазных счетчиков прямого включения</t>
  </si>
  <si>
    <t>1</t>
  </si>
  <si>
    <t>ФЕРм08-03-573-04</t>
  </si>
  <si>
    <t>Шкаф (пульт) управления навесной, высота, ширина и глубина: до 600х600х350 мм</t>
  </si>
  <si>
    <t>шт</t>
  </si>
  <si>
    <t>Объем=1*52</t>
  </si>
  <si>
    <t>1-4-2</t>
  </si>
  <si>
    <t>Затраты труда рабочих (ср 4,2)</t>
  </si>
  <si>
    <t>чел.-ч</t>
  </si>
  <si>
    <t>ОТ</t>
  </si>
  <si>
    <t>2</t>
  </si>
  <si>
    <t>ЭМ</t>
  </si>
  <si>
    <t>3</t>
  </si>
  <si>
    <t>в т.ч. ОТм</t>
  </si>
  <si>
    <t>4</t>
  </si>
  <si>
    <t>М</t>
  </si>
  <si>
    <t>ЗТ</t>
  </si>
  <si>
    <t>ЗТм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</si>
  <si>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</si>
  <si>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</si>
  <si>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</si>
  <si>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</si>
  <si>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</si>
  <si>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</si>
  <si>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</si>
  <si>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</si>
  <si>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ФЕРм08-03-600-02</t>
  </si>
  <si>
    <t>Счетчики, устанавливаемые на готовом основании: трехфазные</t>
  </si>
  <si>
    <t>ФЕРм08-03-575-01</t>
  </si>
  <si>
    <t>Прибор или аппарат( монтаж автоматических  выключателей  до 63А)</t>
  </si>
  <si>
    <t>Объем=2*52</t>
  </si>
  <si>
    <t>ФЕРм08-02-397-01</t>
  </si>
  <si>
    <t>Профиль перфорированный монтажный длиной 2 м( монтаж Din рейки)</t>
  </si>
  <si>
    <t>100 м</t>
  </si>
  <si>
    <t>Объем=(0,4*52) / 100</t>
  </si>
  <si>
    <t>1-3-8</t>
  </si>
  <si>
    <t>Затраты труда рабочих (ср 3,8)</t>
  </si>
  <si>
    <t>5</t>
  </si>
  <si>
    <t>ФЕРм08-01-082-01</t>
  </si>
  <si>
    <t>Зажим наборный без кожуха(шины)</t>
  </si>
  <si>
    <t>100 шт</t>
  </si>
  <si>
    <t>Объем=(2*52) / 100</t>
  </si>
  <si>
    <t>1-4-0</t>
  </si>
  <si>
    <t>Затраты труда рабочих (ср 4)</t>
  </si>
  <si>
    <t>6</t>
  </si>
  <si>
    <t>ФЕРм08-02-405-01</t>
  </si>
  <si>
    <t>Провод по установленным стальным конструкциям и панелям, сечение: до 16 мм2</t>
  </si>
  <si>
    <t>Объем=((8+2)*52) / 100</t>
  </si>
  <si>
    <t>Итого по разделу 1 Монтаж трехфазных счетчиков прямого включения</t>
  </si>
  <si>
    <t>Раздел 2. ПНР</t>
  </si>
  <si>
    <t>7</t>
  </si>
  <si>
    <t>ФЕРп01-10-001-01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</si>
  <si>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</si>
  <si>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</si>
  <si>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>Приказ от 04.09.2019 № 507/пр п.7.4</t>
  </si>
  <si>
    <t>При выполнении пусконаладочных работ звеном (бригадой), которое выполнило монтаж этого же оборудования к сметным нормам на пусконаладочные работы ОЗП=0,8; ТЗ=0,8</t>
  </si>
  <si>
    <t>10-3-3</t>
  </si>
  <si>
    <t>Инженер III категории</t>
  </si>
  <si>
    <t>10-4-1</t>
  </si>
  <si>
    <t>Техник I категории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</si>
  <si>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</si>
  <si>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</si>
  <si>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</si>
  <si>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</si>
  <si>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8</t>
  </si>
  <si>
    <t>ФЕРп01-11-026-02</t>
  </si>
  <si>
    <t>Снятие, обработка и анализ: векторных диаграмм</t>
  </si>
  <si>
    <t>1-6-0</t>
  </si>
  <si>
    <t>Затраты труда рабочих (ср 6)</t>
  </si>
  <si>
    <t>Итого по разделу 2 ПНР</t>
  </si>
  <si>
    <t>Раздел 3. Сопутствующие материалы</t>
  </si>
  <si>
    <t>9</t>
  </si>
  <si>
    <t>Текущая  цена</t>
  </si>
  <si>
    <t>Выключатель нагрузки 3P 100А ВН-125 EKF PROxima</t>
  </si>
  <si>
    <t>(Пусконаладочные работы: 'вхолостую' - 80%, 'под нагрузкой' - 20%)</t>
  </si>
  <si>
    <t>10</t>
  </si>
  <si>
    <t>Автоматический выключатель 3P 63А (C) 4,5kA ВА 47-63</t>
  </si>
  <si>
    <t>11</t>
  </si>
  <si>
    <t>Шина "0" N (6х9мм) 8 отверстий латунь синий изолятор на DIN-рейку( L--0,1м)</t>
  </si>
  <si>
    <t>12</t>
  </si>
  <si>
    <t>DIN-рейка перфорированная (200мм.)</t>
  </si>
  <si>
    <t>Цена=31,3/1,2</t>
  </si>
  <si>
    <t>13</t>
  </si>
  <si>
    <t>Провод ПуВнг(А)-LS 1х10 Б 450/750В</t>
  </si>
  <si>
    <t>м</t>
  </si>
  <si>
    <t>Объем=8*52</t>
  </si>
  <si>
    <t>14</t>
  </si>
  <si>
    <t>Провод ПуВнг(А)-LS 1х10 Ж/З 450/750В</t>
  </si>
  <si>
    <t>15</t>
  </si>
  <si>
    <t>ЩУ-3/1-0 (ЩУРН-3/12) (540х310х165) 12 мод. IP54 EKF Basic</t>
  </si>
  <si>
    <t>16</t>
  </si>
  <si>
    <t>Бокс КМПН 1/4 EKF PROxima</t>
  </si>
  <si>
    <t>Итого по разделу 3 Сопутствующие материалы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</si>
  <si>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</si>
  <si>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</si>
  <si>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</si>
  <si>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</si>
  <si>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</si>
  <si>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</si>
  <si>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</si>
  <si>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</si>
  <si>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</si>
  <si>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</si>
  <si>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</si>
  <si>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</si>
  <si>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</si>
  <si>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</si>
  <si>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</si>
  <si>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</si>
  <si>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</si>
  <si>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</si>
  <si>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</si>
  <si>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</si>
  <si>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</si>
  <si>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Итого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</si>
  <si>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</si>
  <si>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</si>
  <si>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</si>
  <si>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Коэффициент снижения сметной стоимости 0,803</t>
  </si>
  <si>
    <t xml:space="preserve">     НДС 20%</t>
  </si>
  <si>
    <t xml:space="preserve">  ВСЕГО по смете</t>
  </si>
  <si>
    <t>Составил:</t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</si>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</sst>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wrapText="1"/>
    </xf>
    <xf numFmtId="49" fontId="2" fillId="0" borderId="2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165" fontId="3" fillId="0" borderId="3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3" fillId="0" borderId="3" xfId="0" applyNumberFormat="1" applyFont="1" applyFill="1" applyBorder="1" applyAlignment="1" applyProtection="1">
      <alignment horizontal="right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4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22"/>
  <sheetViews>
    <sheetView tabSelected="1" topLeftCell="A187" workbookViewId="0">
      <selection activeCell="N212" sqref="N212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2" width="55.5703125" style="3" hidden="1" customWidth="1"/>
    <col min="23" max="23" width="54.7109375" style="3" hidden="1" customWidth="1"/>
    <col min="24" max="24" width="121.42578125" style="3" hidden="1" customWidth="1"/>
    <col min="25" max="27" width="164.140625" style="3" hidden="1" customWidth="1"/>
    <col min="28" max="28" width="34.7109375" style="3" hidden="1" customWidth="1"/>
    <col min="29" max="29" width="164.140625" style="3" hidden="1" customWidth="1"/>
    <col min="30" max="30" width="39.5703125" style="3" hidden="1" customWidth="1"/>
    <col min="31" max="31" width="134.85546875" style="3" hidden="1" customWidth="1"/>
    <col min="32" max="36" width="39.5703125" style="3" hidden="1" customWidth="1"/>
    <col min="37" max="37" width="101.140625" style="3" hidden="1" customWidth="1"/>
    <col min="38" max="40" width="134.85546875" style="3" hidden="1" customWidth="1"/>
    <col min="41" max="45" width="101.140625" style="3" hidden="1" customWidth="1"/>
    <col min="46" max="46" width="58.7109375" style="3" hidden="1" customWidth="1"/>
    <col min="47" max="47" width="55.28515625" style="3" hidden="1" customWidth="1"/>
    <col min="48" max="48" width="58.7109375" style="3" hidden="1" customWidth="1"/>
    <col min="49" max="49" width="55.28515625" style="3" hidden="1" customWidth="1"/>
    <col min="50" max="16384" width="9.140625" style="2"/>
  </cols>
  <sheetData>
    <row r="1" spans="1:25" customFormat="1" ht="15" x14ac:dyDescent="0.25">
      <c r="N1" s="4" t="s">
        <v>0</v>
      </c>
    </row>
    <row r="2" spans="1:25" customFormat="1" ht="11.2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5" t="s">
        <v>1</v>
      </c>
    </row>
    <row r="3" spans="1:25" customFormat="1" ht="6.75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5" customFormat="1" ht="11.25" customHeight="1" x14ac:dyDescent="0.25">
      <c r="A4" s="117" t="s">
        <v>2</v>
      </c>
      <c r="B4" s="117"/>
      <c r="C4" s="117"/>
      <c r="D4" s="8"/>
      <c r="E4" s="6"/>
      <c r="F4" s="6"/>
      <c r="G4" s="6"/>
      <c r="H4" s="6"/>
      <c r="I4" s="6"/>
      <c r="J4" s="1"/>
      <c r="K4" s="117" t="s">
        <v>3</v>
      </c>
      <c r="L4" s="117"/>
      <c r="M4" s="117"/>
      <c r="N4" s="117"/>
    </row>
    <row r="5" spans="1:25" customFormat="1" ht="11.25" customHeight="1" x14ac:dyDescent="0.25">
      <c r="A5" s="118"/>
      <c r="B5" s="118"/>
      <c r="C5" s="118"/>
      <c r="D5" s="118"/>
      <c r="E5" s="9"/>
      <c r="F5" s="6"/>
      <c r="G5" s="6"/>
      <c r="H5" s="6"/>
      <c r="I5" s="6"/>
      <c r="J5" s="119"/>
      <c r="K5" s="119"/>
      <c r="L5" s="119"/>
      <c r="M5" s="119"/>
      <c r="N5" s="119"/>
    </row>
    <row r="6" spans="1:25" customFormat="1" ht="15" x14ac:dyDescent="0.25">
      <c r="A6" s="120"/>
      <c r="B6" s="120"/>
      <c r="C6" s="120"/>
      <c r="D6" s="120"/>
      <c r="E6" s="6"/>
      <c r="F6" s="6"/>
      <c r="G6" s="6"/>
      <c r="H6" s="6"/>
      <c r="I6" s="6"/>
      <c r="J6" s="120"/>
      <c r="K6" s="120"/>
      <c r="L6" s="120"/>
      <c r="M6" s="120"/>
      <c r="N6" s="120"/>
      <c r="V6" s="3" t="s">
        <v>4</v>
      </c>
      <c r="W6" s="3" t="s">
        <v>4</v>
      </c>
    </row>
    <row r="7" spans="1:25" customFormat="1" ht="11.25" customHeight="1" x14ac:dyDescent="0.25">
      <c r="A7" s="11"/>
      <c r="B7" s="12"/>
      <c r="C7" s="13"/>
      <c r="D7" s="9"/>
      <c r="E7" s="6"/>
      <c r="F7" s="6"/>
      <c r="G7" s="6"/>
      <c r="H7" s="6"/>
      <c r="I7" s="6"/>
      <c r="J7" s="11"/>
      <c r="K7" s="11"/>
      <c r="L7" s="11"/>
      <c r="M7" s="11"/>
      <c r="N7" s="13"/>
    </row>
    <row r="8" spans="1:25" customFormat="1" ht="11.25" customHeight="1" x14ac:dyDescent="0.25">
      <c r="A8" s="1" t="s">
        <v>5</v>
      </c>
      <c r="B8" s="14"/>
      <c r="C8" s="14"/>
      <c r="D8" s="14"/>
      <c r="E8" s="6"/>
      <c r="F8" s="6"/>
      <c r="G8" s="6"/>
      <c r="H8" s="6"/>
      <c r="I8" s="6"/>
      <c r="J8" s="1"/>
      <c r="K8" s="1"/>
      <c r="L8" s="14"/>
      <c r="M8" s="14"/>
      <c r="N8" s="15" t="s">
        <v>5</v>
      </c>
    </row>
    <row r="9" spans="1:25" customFormat="1" ht="8.25" customHeight="1" x14ac:dyDescent="0.25">
      <c r="A9" s="6"/>
      <c r="B9" s="6"/>
      <c r="C9" s="6"/>
      <c r="D9" s="6"/>
      <c r="E9" s="6"/>
      <c r="F9" s="16"/>
      <c r="G9" s="6"/>
      <c r="H9" s="6"/>
      <c r="I9" s="6"/>
      <c r="J9" s="6"/>
      <c r="K9" s="6"/>
      <c r="L9" s="6"/>
      <c r="M9" s="6"/>
      <c r="N9" s="6"/>
    </row>
    <row r="10" spans="1:25" customFormat="1" ht="45.75" x14ac:dyDescent="0.25">
      <c r="A10" s="17" t="s">
        <v>6</v>
      </c>
      <c r="B10" s="14"/>
      <c r="C10" s="6"/>
      <c r="D10" s="126" t="s">
        <v>7</v>
      </c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X10" s="18" t="s">
        <v>7</v>
      </c>
    </row>
    <row r="11" spans="1:25" customFormat="1" ht="11.25" customHeight="1" x14ac:dyDescent="0.25">
      <c r="A11" s="17" t="s">
        <v>8</v>
      </c>
      <c r="B11" s="14"/>
      <c r="C11" s="6"/>
      <c r="D11" s="19" t="s">
        <v>9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25" customFormat="1" ht="2.25" customHeight="1" x14ac:dyDescent="0.25">
      <c r="A12" s="17"/>
      <c r="B12" s="1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" customFormat="1" ht="3.75" customHeight="1" x14ac:dyDescent="0.25">
      <c r="A13" s="20"/>
      <c r="B13" s="6"/>
      <c r="C13" s="6"/>
      <c r="D13" s="6"/>
      <c r="E13" s="6"/>
      <c r="F13" s="14"/>
      <c r="G13" s="14"/>
      <c r="H13" s="14"/>
      <c r="I13" s="14"/>
      <c r="J13" s="14"/>
      <c r="K13" s="14"/>
      <c r="L13" s="14"/>
      <c r="M13" s="14"/>
      <c r="N13" s="14"/>
    </row>
    <row r="14" spans="1:25" customFormat="1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Y14" s="18" t="s">
        <v>4</v>
      </c>
    </row>
    <row r="15" spans="1:25" customFormat="1" ht="15" x14ac:dyDescent="0.25">
      <c r="A15" s="123" t="s">
        <v>10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</row>
    <row r="16" spans="1:25" customFormat="1" ht="5.25" customHeight="1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28" customFormat="1" ht="15" x14ac:dyDescent="0.25">
      <c r="A17" s="127" t="s">
        <v>11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Z17" s="18" t="s">
        <v>11</v>
      </c>
    </row>
    <row r="18" spans="1:28" customFormat="1" ht="15" x14ac:dyDescent="0.25">
      <c r="A18" s="123" t="s">
        <v>12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</row>
    <row r="19" spans="1:28" customFormat="1" ht="21" customHeight="1" x14ac:dyDescent="0.25">
      <c r="A19" s="121" t="s">
        <v>13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</row>
    <row r="20" spans="1:28" customFormat="1" ht="3.75" customHeight="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28" customFormat="1" ht="15" x14ac:dyDescent="0.25">
      <c r="A21" s="122" t="s">
        <v>14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AA21" s="18" t="s">
        <v>14</v>
      </c>
    </row>
    <row r="22" spans="1:28" customFormat="1" ht="12" customHeight="1" x14ac:dyDescent="0.25">
      <c r="A22" s="123" t="s">
        <v>15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</row>
    <row r="23" spans="1:28" customFormat="1" ht="12" customHeight="1" x14ac:dyDescent="0.25">
      <c r="A23" s="6" t="s">
        <v>16</v>
      </c>
      <c r="B23" s="23" t="s">
        <v>17</v>
      </c>
      <c r="C23" s="1" t="s">
        <v>18</v>
      </c>
      <c r="D23" s="1"/>
      <c r="E23" s="1"/>
      <c r="F23" s="24"/>
      <c r="G23" s="24"/>
      <c r="H23" s="24"/>
      <c r="I23" s="24"/>
      <c r="J23" s="24"/>
      <c r="K23" s="24"/>
      <c r="L23" s="24"/>
      <c r="M23" s="24"/>
      <c r="N23" s="24"/>
    </row>
    <row r="24" spans="1:28" customFormat="1" ht="12" customHeight="1" x14ac:dyDescent="0.25">
      <c r="A24" s="6" t="s">
        <v>19</v>
      </c>
      <c r="B24" s="124"/>
      <c r="C24" s="124"/>
      <c r="D24" s="124"/>
      <c r="E24" s="124"/>
      <c r="F24" s="124"/>
      <c r="G24" s="24"/>
      <c r="H24" s="24"/>
      <c r="I24" s="24"/>
      <c r="J24" s="24"/>
      <c r="K24" s="24"/>
      <c r="L24" s="24"/>
      <c r="M24" s="24"/>
      <c r="N24" s="24"/>
    </row>
    <row r="25" spans="1:28" customFormat="1" ht="15" x14ac:dyDescent="0.25">
      <c r="A25" s="6"/>
      <c r="B25" s="125" t="s">
        <v>20</v>
      </c>
      <c r="C25" s="125"/>
      <c r="D25" s="125"/>
      <c r="E25" s="125"/>
      <c r="F25" s="125"/>
      <c r="G25" s="25"/>
      <c r="H25" s="25"/>
      <c r="I25" s="25"/>
      <c r="J25" s="25"/>
      <c r="K25" s="25"/>
      <c r="L25" s="25"/>
      <c r="M25" s="26"/>
      <c r="N25" s="25"/>
    </row>
    <row r="26" spans="1:28" customFormat="1" ht="5.25" customHeight="1" x14ac:dyDescent="0.25">
      <c r="A26" s="6"/>
      <c r="B26" s="6"/>
      <c r="C26" s="6"/>
      <c r="D26" s="27"/>
      <c r="E26" s="27"/>
      <c r="F26" s="27"/>
      <c r="G26" s="27"/>
      <c r="H26" s="27"/>
      <c r="I26" s="27"/>
      <c r="J26" s="27"/>
      <c r="K26" s="27"/>
      <c r="L26" s="27"/>
      <c r="M26" s="25"/>
      <c r="N26" s="25"/>
    </row>
    <row r="27" spans="1:28" customFormat="1" ht="15" x14ac:dyDescent="0.25">
      <c r="A27" s="28" t="s">
        <v>21</v>
      </c>
      <c r="B27" s="6"/>
      <c r="C27" s="6"/>
      <c r="D27" s="128" t="s">
        <v>22</v>
      </c>
      <c r="E27" s="128"/>
      <c r="F27" s="128"/>
      <c r="G27" s="29"/>
      <c r="H27" s="29"/>
      <c r="I27" s="29"/>
      <c r="J27" s="29"/>
      <c r="K27" s="29"/>
      <c r="L27" s="29"/>
      <c r="M27" s="29"/>
      <c r="N27" s="29"/>
      <c r="AB27" s="18" t="s">
        <v>22</v>
      </c>
    </row>
    <row r="28" spans="1:28" customFormat="1" ht="7.5" customHeight="1" x14ac:dyDescent="0.25">
      <c r="A28" s="6"/>
      <c r="B28" s="7"/>
      <c r="C28" s="7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28" customFormat="1" ht="12" customHeight="1" x14ac:dyDescent="0.25">
      <c r="A29" s="28" t="s">
        <v>23</v>
      </c>
      <c r="B29" s="7"/>
      <c r="C29" s="31">
        <v>722.77</v>
      </c>
      <c r="D29" s="13" t="s">
        <v>24</v>
      </c>
      <c r="E29" s="32" t="s">
        <v>25</v>
      </c>
      <c r="G29" s="7"/>
      <c r="H29" s="7"/>
      <c r="I29" s="7"/>
      <c r="J29" s="7"/>
      <c r="K29" s="7"/>
      <c r="L29" s="33"/>
      <c r="M29" s="33"/>
      <c r="N29" s="7"/>
    </row>
    <row r="30" spans="1:28" customFormat="1" ht="11.25" customHeight="1" x14ac:dyDescent="0.25">
      <c r="A30" s="6"/>
      <c r="B30" s="34" t="s">
        <v>26</v>
      </c>
      <c r="C30" s="35"/>
      <c r="D30" s="15"/>
      <c r="E30" s="32"/>
      <c r="G30" s="7"/>
    </row>
    <row r="31" spans="1:28" customFormat="1" ht="12" customHeight="1" x14ac:dyDescent="0.25">
      <c r="A31" s="6"/>
      <c r="B31" s="36" t="s">
        <v>27</v>
      </c>
      <c r="C31" s="31">
        <v>0</v>
      </c>
      <c r="D31" s="13" t="s">
        <v>28</v>
      </c>
      <c r="E31" s="32" t="s">
        <v>25</v>
      </c>
      <c r="G31" s="7" t="s">
        <v>29</v>
      </c>
      <c r="I31" s="7"/>
      <c r="J31" s="7"/>
      <c r="K31" s="7"/>
      <c r="L31" s="31">
        <v>166.6</v>
      </c>
      <c r="M31" s="37" t="s">
        <v>30</v>
      </c>
      <c r="N31" s="32" t="s">
        <v>25</v>
      </c>
    </row>
    <row r="32" spans="1:28" customFormat="1" ht="12" customHeight="1" x14ac:dyDescent="0.25">
      <c r="A32" s="6"/>
      <c r="B32" s="36" t="s">
        <v>31</v>
      </c>
      <c r="C32" s="31">
        <v>360.41</v>
      </c>
      <c r="D32" s="38" t="s">
        <v>32</v>
      </c>
      <c r="E32" s="32" t="s">
        <v>25</v>
      </c>
      <c r="G32" s="7" t="s">
        <v>33</v>
      </c>
      <c r="I32" s="7"/>
      <c r="J32" s="7"/>
      <c r="K32" s="7"/>
      <c r="L32" s="129">
        <v>563.59</v>
      </c>
      <c r="M32" s="129"/>
      <c r="N32" s="32" t="s">
        <v>34</v>
      </c>
    </row>
    <row r="33" spans="1:34" customFormat="1" ht="12" customHeight="1" x14ac:dyDescent="0.25">
      <c r="A33" s="6"/>
      <c r="B33" s="36" t="s">
        <v>35</v>
      </c>
      <c r="C33" s="31">
        <v>0</v>
      </c>
      <c r="D33" s="38" t="s">
        <v>28</v>
      </c>
      <c r="E33" s="32" t="s">
        <v>25</v>
      </c>
      <c r="G33" s="7" t="s">
        <v>36</v>
      </c>
      <c r="I33" s="7"/>
      <c r="J33" s="7"/>
      <c r="K33" s="7"/>
      <c r="L33" s="129">
        <v>19.5</v>
      </c>
      <c r="M33" s="129"/>
      <c r="N33" s="32" t="s">
        <v>34</v>
      </c>
    </row>
    <row r="34" spans="1:34" customFormat="1" ht="12" customHeight="1" x14ac:dyDescent="0.25">
      <c r="A34" s="6"/>
      <c r="B34" s="36" t="s">
        <v>37</v>
      </c>
      <c r="C34" s="31">
        <v>389.67</v>
      </c>
      <c r="D34" s="13" t="s">
        <v>38</v>
      </c>
      <c r="E34" s="32" t="s">
        <v>25</v>
      </c>
      <c r="G34" s="7" t="s">
        <v>39</v>
      </c>
      <c r="H34" s="7"/>
      <c r="I34" s="7"/>
      <c r="J34" s="7"/>
      <c r="K34" s="7"/>
      <c r="L34" s="130" t="s">
        <v>40</v>
      </c>
      <c r="M34" s="130"/>
      <c r="N34" s="7"/>
    </row>
    <row r="35" spans="1:34" customFormat="1" ht="7.5" customHeight="1" x14ac:dyDescent="0.25">
      <c r="A35" s="39"/>
    </row>
    <row r="36" spans="1:34" customFormat="1" ht="23.25" customHeight="1" x14ac:dyDescent="0.25">
      <c r="A36" s="131" t="s">
        <v>41</v>
      </c>
      <c r="B36" s="132" t="s">
        <v>42</v>
      </c>
      <c r="C36" s="132" t="s">
        <v>43</v>
      </c>
      <c r="D36" s="132"/>
      <c r="E36" s="132"/>
      <c r="F36" s="132" t="s">
        <v>44</v>
      </c>
      <c r="G36" s="132" t="s">
        <v>45</v>
      </c>
      <c r="H36" s="132"/>
      <c r="I36" s="132"/>
      <c r="J36" s="132" t="s">
        <v>46</v>
      </c>
      <c r="K36" s="132"/>
      <c r="L36" s="132"/>
      <c r="M36" s="132" t="s">
        <v>47</v>
      </c>
      <c r="N36" s="132" t="s">
        <v>48</v>
      </c>
    </row>
    <row r="37" spans="1:34" customFormat="1" ht="28.5" customHeight="1" x14ac:dyDescent="0.25">
      <c r="A37" s="131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</row>
    <row r="38" spans="1:34" customFormat="1" ht="22.5" x14ac:dyDescent="0.25">
      <c r="A38" s="131"/>
      <c r="B38" s="132"/>
      <c r="C38" s="132"/>
      <c r="D38" s="132"/>
      <c r="E38" s="132"/>
      <c r="F38" s="132"/>
      <c r="G38" s="40" t="s">
        <v>49</v>
      </c>
      <c r="H38" s="40" t="s">
        <v>50</v>
      </c>
      <c r="I38" s="40" t="s">
        <v>51</v>
      </c>
      <c r="J38" s="40" t="s">
        <v>49</v>
      </c>
      <c r="K38" s="40" t="s">
        <v>50</v>
      </c>
      <c r="L38" s="40" t="s">
        <v>52</v>
      </c>
      <c r="M38" s="132"/>
      <c r="N38" s="132"/>
    </row>
    <row r="39" spans="1:34" customFormat="1" ht="15" x14ac:dyDescent="0.25">
      <c r="A39" s="41">
        <v>1</v>
      </c>
      <c r="B39" s="42">
        <v>2</v>
      </c>
      <c r="C39" s="133">
        <v>3</v>
      </c>
      <c r="D39" s="133"/>
      <c r="E39" s="133"/>
      <c r="F39" s="42">
        <v>4</v>
      </c>
      <c r="G39" s="42">
        <v>5</v>
      </c>
      <c r="H39" s="42">
        <v>6</v>
      </c>
      <c r="I39" s="42">
        <v>7</v>
      </c>
      <c r="J39" s="42">
        <v>8</v>
      </c>
      <c r="K39" s="42">
        <v>9</v>
      </c>
      <c r="L39" s="42">
        <v>10</v>
      </c>
      <c r="M39" s="42">
        <v>11</v>
      </c>
      <c r="N39" s="42">
        <v>12</v>
      </c>
    </row>
    <row r="40" spans="1:34" customFormat="1" ht="15" x14ac:dyDescent="0.25">
      <c r="A40" s="134" t="s">
        <v>53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6"/>
      <c r="AC40" s="43" t="s">
        <v>53</v>
      </c>
    </row>
    <row r="41" spans="1:34" customFormat="1" ht="23.25" x14ac:dyDescent="0.25">
      <c r="A41" s="44" t="s">
        <v>54</v>
      </c>
      <c r="B41" s="45" t="s">
        <v>55</v>
      </c>
      <c r="C41" s="137" t="s">
        <v>56</v>
      </c>
      <c r="D41" s="137"/>
      <c r="E41" s="137"/>
      <c r="F41" s="46" t="s">
        <v>57</v>
      </c>
      <c r="G41" s="47">
        <v>52</v>
      </c>
      <c r="H41" s="48">
        <v>1</v>
      </c>
      <c r="I41" s="48">
        <v>52</v>
      </c>
      <c r="J41" s="49"/>
      <c r="K41" s="47"/>
      <c r="L41" s="49"/>
      <c r="M41" s="47"/>
      <c r="N41" s="50"/>
      <c r="AC41" s="43"/>
      <c r="AD41" s="51" t="s">
        <v>56</v>
      </c>
    </row>
    <row r="42" spans="1:34" customFormat="1" ht="15" x14ac:dyDescent="0.25">
      <c r="A42" s="52"/>
      <c r="B42" s="10"/>
      <c r="C42" s="120" t="s">
        <v>58</v>
      </c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38"/>
      <c r="AC42" s="43"/>
      <c r="AD42" s="51"/>
      <c r="AE42" s="3" t="s">
        <v>58</v>
      </c>
    </row>
    <row r="43" spans="1:34" customFormat="1" ht="15" x14ac:dyDescent="0.25">
      <c r="A43" s="53"/>
      <c r="B43" s="54" t="s">
        <v>59</v>
      </c>
      <c r="C43" s="120" t="s">
        <v>60</v>
      </c>
      <c r="D43" s="120"/>
      <c r="E43" s="120"/>
      <c r="F43" s="55" t="s">
        <v>61</v>
      </c>
      <c r="G43" s="56">
        <v>2.06</v>
      </c>
      <c r="H43" s="57"/>
      <c r="I43" s="56">
        <v>107.12</v>
      </c>
      <c r="J43" s="58">
        <v>9.92</v>
      </c>
      <c r="K43" s="57"/>
      <c r="L43" s="59">
        <v>1062.6300000000001</v>
      </c>
      <c r="M43" s="57"/>
      <c r="N43" s="60"/>
      <c r="AC43" s="43"/>
      <c r="AD43" s="51"/>
      <c r="AF43" s="3" t="s">
        <v>60</v>
      </c>
    </row>
    <row r="44" spans="1:34" customFormat="1" ht="15" x14ac:dyDescent="0.25">
      <c r="A44" s="61"/>
      <c r="B44" s="54" t="s">
        <v>54</v>
      </c>
      <c r="C44" s="120" t="s">
        <v>62</v>
      </c>
      <c r="D44" s="120"/>
      <c r="E44" s="120"/>
      <c r="F44" s="55"/>
      <c r="G44" s="57"/>
      <c r="H44" s="57"/>
      <c r="I44" s="57"/>
      <c r="J44" s="58">
        <v>20.440000000000001</v>
      </c>
      <c r="K44" s="57"/>
      <c r="L44" s="59">
        <v>1062.8800000000001</v>
      </c>
      <c r="M44" s="56">
        <v>28.91</v>
      </c>
      <c r="N44" s="62">
        <v>30728</v>
      </c>
      <c r="AC44" s="43"/>
      <c r="AD44" s="51"/>
      <c r="AG44" s="3" t="s">
        <v>62</v>
      </c>
    </row>
    <row r="45" spans="1:34" customFormat="1" ht="15" x14ac:dyDescent="0.25">
      <c r="A45" s="61"/>
      <c r="B45" s="54" t="s">
        <v>63</v>
      </c>
      <c r="C45" s="120" t="s">
        <v>64</v>
      </c>
      <c r="D45" s="120"/>
      <c r="E45" s="120"/>
      <c r="F45" s="55"/>
      <c r="G45" s="57"/>
      <c r="H45" s="57"/>
      <c r="I45" s="57"/>
      <c r="J45" s="58">
        <v>33.47</v>
      </c>
      <c r="K45" s="57"/>
      <c r="L45" s="59">
        <v>1740.44</v>
      </c>
      <c r="M45" s="56">
        <v>11.34</v>
      </c>
      <c r="N45" s="62">
        <v>19737</v>
      </c>
      <c r="AC45" s="43"/>
      <c r="AD45" s="51"/>
      <c r="AG45" s="3" t="s">
        <v>64</v>
      </c>
    </row>
    <row r="46" spans="1:34" customFormat="1" ht="15" x14ac:dyDescent="0.25">
      <c r="A46" s="61"/>
      <c r="B46" s="54" t="s">
        <v>65</v>
      </c>
      <c r="C46" s="120" t="s">
        <v>66</v>
      </c>
      <c r="D46" s="120"/>
      <c r="E46" s="120"/>
      <c r="F46" s="55"/>
      <c r="G46" s="57"/>
      <c r="H46" s="57"/>
      <c r="I46" s="57"/>
      <c r="J46" s="58">
        <v>3.42</v>
      </c>
      <c r="K46" s="57"/>
      <c r="L46" s="58">
        <v>177.84</v>
      </c>
      <c r="M46" s="56">
        <v>28.91</v>
      </c>
      <c r="N46" s="62">
        <v>5141</v>
      </c>
      <c r="AC46" s="43"/>
      <c r="AD46" s="51"/>
      <c r="AG46" s="3" t="s">
        <v>66</v>
      </c>
    </row>
    <row r="47" spans="1:34" customFormat="1" ht="15" x14ac:dyDescent="0.25">
      <c r="A47" s="61"/>
      <c r="B47" s="54" t="s">
        <v>67</v>
      </c>
      <c r="C47" s="120" t="s">
        <v>68</v>
      </c>
      <c r="D47" s="120"/>
      <c r="E47" s="120"/>
      <c r="F47" s="55"/>
      <c r="G47" s="57"/>
      <c r="H47" s="57"/>
      <c r="I47" s="57"/>
      <c r="J47" s="58">
        <v>2.94</v>
      </c>
      <c r="K47" s="57"/>
      <c r="L47" s="58">
        <v>152.88</v>
      </c>
      <c r="M47" s="56">
        <v>8.3800000000000008</v>
      </c>
      <c r="N47" s="62">
        <v>1281</v>
      </c>
      <c r="AC47" s="43"/>
      <c r="AD47" s="51"/>
      <c r="AG47" s="3" t="s">
        <v>68</v>
      </c>
    </row>
    <row r="48" spans="1:34" customFormat="1" ht="15" x14ac:dyDescent="0.25">
      <c r="A48" s="53"/>
      <c r="B48" s="54"/>
      <c r="C48" s="120" t="s">
        <v>69</v>
      </c>
      <c r="D48" s="120"/>
      <c r="E48" s="120"/>
      <c r="F48" s="55" t="s">
        <v>61</v>
      </c>
      <c r="G48" s="56">
        <v>2.06</v>
      </c>
      <c r="H48" s="57"/>
      <c r="I48" s="56">
        <v>107.12</v>
      </c>
      <c r="J48" s="63"/>
      <c r="K48" s="57"/>
      <c r="L48" s="63"/>
      <c r="M48" s="57"/>
      <c r="N48" s="60"/>
      <c r="AC48" s="43"/>
      <c r="AD48" s="51"/>
      <c r="AH48" s="3" t="s">
        <v>69</v>
      </c>
    </row>
    <row r="49" spans="1:36" customFormat="1" ht="15" x14ac:dyDescent="0.25">
      <c r="A49" s="53"/>
      <c r="B49" s="54"/>
      <c r="C49" s="120" t="s">
        <v>70</v>
      </c>
      <c r="D49" s="120"/>
      <c r="E49" s="120"/>
      <c r="F49" s="55" t="s">
        <v>61</v>
      </c>
      <c r="G49" s="56">
        <v>0.31</v>
      </c>
      <c r="H49" s="57"/>
      <c r="I49" s="56">
        <v>16.12</v>
      </c>
      <c r="J49" s="63"/>
      <c r="K49" s="57"/>
      <c r="L49" s="63"/>
      <c r="M49" s="57"/>
      <c r="N49" s="60"/>
      <c r="AC49" s="43"/>
      <c r="AD49" s="51"/>
      <c r="AH49" s="3" t="s">
        <v>70</v>
      </c>
    </row>
    <row r="50" spans="1:36" customFormat="1" ht="15" x14ac:dyDescent="0.25">
      <c r="A50" s="61"/>
      <c r="B50" s="54"/>
      <c r="C50" s="139" t="s">
        <v>71</v>
      </c>
      <c r="D50" s="139"/>
      <c r="E50" s="139"/>
      <c r="F50" s="64"/>
      <c r="G50" s="65"/>
      <c r="H50" s="65"/>
      <c r="I50" s="65"/>
      <c r="J50" s="66">
        <v>56.85</v>
      </c>
      <c r="K50" s="65"/>
      <c r="L50" s="67">
        <v>2956.2</v>
      </c>
      <c r="M50" s="65"/>
      <c r="N50" s="68">
        <v>51746</v>
      </c>
      <c r="AC50" s="43"/>
      <c r="AD50" s="51"/>
      <c r="AI50" s="3" t="s">
        <v>71</v>
      </c>
    </row>
    <row r="51" spans="1:36" customFormat="1" ht="15" x14ac:dyDescent="0.25">
      <c r="A51" s="53"/>
      <c r="B51" s="54"/>
      <c r="C51" s="120" t="s">
        <v>72</v>
      </c>
      <c r="D51" s="120"/>
      <c r="E51" s="120"/>
      <c r="F51" s="55"/>
      <c r="G51" s="57"/>
      <c r="H51" s="57"/>
      <c r="I51" s="57"/>
      <c r="J51" s="63"/>
      <c r="K51" s="57"/>
      <c r="L51" s="59">
        <v>1240.72</v>
      </c>
      <c r="M51" s="57"/>
      <c r="N51" s="62">
        <v>35869</v>
      </c>
      <c r="AC51" s="43"/>
      <c r="AD51" s="51"/>
      <c r="AH51" s="3" t="s">
        <v>72</v>
      </c>
    </row>
    <row r="52" spans="1:36" customFormat="1" ht="23.25" x14ac:dyDescent="0.25">
      <c r="A52" s="53"/>
      <c r="B52" s="54" t="s">
        <v>73</v>
      </c>
      <c r="C52" s="120" t="s">
        <v>74</v>
      </c>
      <c r="D52" s="120"/>
      <c r="E52" s="120"/>
      <c r="F52" s="55" t="s">
        <v>75</v>
      </c>
      <c r="G52" s="69">
        <v>97</v>
      </c>
      <c r="H52" s="57"/>
      <c r="I52" s="69">
        <v>97</v>
      </c>
      <c r="J52" s="63"/>
      <c r="K52" s="57"/>
      <c r="L52" s="59">
        <v>1203.5</v>
      </c>
      <c r="M52" s="57"/>
      <c r="N52" s="62">
        <v>34793</v>
      </c>
      <c r="AC52" s="43"/>
      <c r="AD52" s="51"/>
      <c r="AH52" s="3" t="s">
        <v>74</v>
      </c>
    </row>
    <row r="53" spans="1:36" customFormat="1" ht="23.25" x14ac:dyDescent="0.25">
      <c r="A53" s="53"/>
      <c r="B53" s="54" t="s">
        <v>76</v>
      </c>
      <c r="C53" s="120" t="s">
        <v>77</v>
      </c>
      <c r="D53" s="120"/>
      <c r="E53" s="120"/>
      <c r="F53" s="55" t="s">
        <v>75</v>
      </c>
      <c r="G53" s="69">
        <v>51</v>
      </c>
      <c r="H53" s="57"/>
      <c r="I53" s="69">
        <v>51</v>
      </c>
      <c r="J53" s="63"/>
      <c r="K53" s="57"/>
      <c r="L53" s="58">
        <v>632.77</v>
      </c>
      <c r="M53" s="57"/>
      <c r="N53" s="62">
        <v>18293</v>
      </c>
      <c r="AC53" s="43"/>
      <c r="AD53" s="51"/>
      <c r="AH53" s="3" t="s">
        <v>77</v>
      </c>
    </row>
    <row r="54" spans="1:36" customFormat="1" ht="15" x14ac:dyDescent="0.25">
      <c r="A54" s="70"/>
      <c r="B54" s="71"/>
      <c r="C54" s="137" t="s">
        <v>78</v>
      </c>
      <c r="D54" s="137"/>
      <c r="E54" s="137"/>
      <c r="F54" s="46"/>
      <c r="G54" s="47"/>
      <c r="H54" s="47"/>
      <c r="I54" s="47"/>
      <c r="J54" s="49"/>
      <c r="K54" s="47"/>
      <c r="L54" s="72">
        <v>4792.47</v>
      </c>
      <c r="M54" s="65"/>
      <c r="N54" s="73">
        <v>104832</v>
      </c>
      <c r="S54">
        <f>N54/I41*U54</f>
        <v>1618.8480000000002</v>
      </c>
      <c r="U54">
        <v>0.80300000000000005</v>
      </c>
      <c r="AC54" s="43"/>
      <c r="AD54" s="51"/>
      <c r="AJ54" s="51" t="s">
        <v>78</v>
      </c>
    </row>
    <row r="55" spans="1:36" customFormat="1" ht="23.25" x14ac:dyDescent="0.25">
      <c r="A55" s="44" t="s">
        <v>63</v>
      </c>
      <c r="B55" s="45" t="s">
        <v>79</v>
      </c>
      <c r="C55" s="137" t="s">
        <v>80</v>
      </c>
      <c r="D55" s="137"/>
      <c r="E55" s="137"/>
      <c r="F55" s="46" t="s">
        <v>57</v>
      </c>
      <c r="G55" s="47">
        <v>52</v>
      </c>
      <c r="H55" s="48">
        <v>1</v>
      </c>
      <c r="I55" s="48">
        <v>52</v>
      </c>
      <c r="J55" s="49"/>
      <c r="K55" s="47"/>
      <c r="L55" s="49"/>
      <c r="M55" s="47"/>
      <c r="N55" s="50"/>
      <c r="AC55" s="43"/>
      <c r="AD55" s="51" t="s">
        <v>80</v>
      </c>
      <c r="AJ55" s="51"/>
    </row>
    <row r="56" spans="1:36" customFormat="1" ht="15" x14ac:dyDescent="0.25">
      <c r="A56" s="52"/>
      <c r="B56" s="10"/>
      <c r="C56" s="120" t="s">
        <v>58</v>
      </c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38"/>
      <c r="AC56" s="43"/>
      <c r="AD56" s="51"/>
      <c r="AE56" s="3" t="s">
        <v>58</v>
      </c>
      <c r="AJ56" s="51"/>
    </row>
    <row r="57" spans="1:36" customFormat="1" ht="15" x14ac:dyDescent="0.25">
      <c r="A57" s="53"/>
      <c r="B57" s="54" t="s">
        <v>59</v>
      </c>
      <c r="C57" s="120" t="s">
        <v>60</v>
      </c>
      <c r="D57" s="120"/>
      <c r="E57" s="120"/>
      <c r="F57" s="55" t="s">
        <v>61</v>
      </c>
      <c r="G57" s="74">
        <v>0.7</v>
      </c>
      <c r="H57" s="57"/>
      <c r="I57" s="74">
        <v>36.4</v>
      </c>
      <c r="J57" s="58">
        <v>9.92</v>
      </c>
      <c r="K57" s="57"/>
      <c r="L57" s="58">
        <v>361.09</v>
      </c>
      <c r="M57" s="57"/>
      <c r="N57" s="60"/>
      <c r="AC57" s="43"/>
      <c r="AD57" s="51"/>
      <c r="AF57" s="3" t="s">
        <v>60</v>
      </c>
      <c r="AJ57" s="51"/>
    </row>
    <row r="58" spans="1:36" customFormat="1" ht="15" x14ac:dyDescent="0.25">
      <c r="A58" s="61"/>
      <c r="B58" s="54" t="s">
        <v>54</v>
      </c>
      <c r="C58" s="120" t="s">
        <v>62</v>
      </c>
      <c r="D58" s="120"/>
      <c r="E58" s="120"/>
      <c r="F58" s="55"/>
      <c r="G58" s="57"/>
      <c r="H58" s="57"/>
      <c r="I58" s="57"/>
      <c r="J58" s="58">
        <v>6.94</v>
      </c>
      <c r="K58" s="57"/>
      <c r="L58" s="58">
        <v>360.88</v>
      </c>
      <c r="M58" s="56">
        <v>28.91</v>
      </c>
      <c r="N58" s="62">
        <v>10433</v>
      </c>
      <c r="AC58" s="43"/>
      <c r="AD58" s="51"/>
      <c r="AG58" s="3" t="s">
        <v>62</v>
      </c>
      <c r="AJ58" s="51"/>
    </row>
    <row r="59" spans="1:36" customFormat="1" ht="15" x14ac:dyDescent="0.25">
      <c r="A59" s="61"/>
      <c r="B59" s="54" t="s">
        <v>63</v>
      </c>
      <c r="C59" s="120" t="s">
        <v>64</v>
      </c>
      <c r="D59" s="120"/>
      <c r="E59" s="120"/>
      <c r="F59" s="55"/>
      <c r="G59" s="57"/>
      <c r="H59" s="57"/>
      <c r="I59" s="57"/>
      <c r="J59" s="58">
        <v>1.81</v>
      </c>
      <c r="K59" s="57"/>
      <c r="L59" s="58">
        <v>94.12</v>
      </c>
      <c r="M59" s="56">
        <v>11.34</v>
      </c>
      <c r="N59" s="62">
        <v>1067</v>
      </c>
      <c r="AC59" s="43"/>
      <c r="AD59" s="51"/>
      <c r="AG59" s="3" t="s">
        <v>64</v>
      </c>
      <c r="AJ59" s="51"/>
    </row>
    <row r="60" spans="1:36" customFormat="1" ht="15" x14ac:dyDescent="0.25">
      <c r="A60" s="61"/>
      <c r="B60" s="54" t="s">
        <v>65</v>
      </c>
      <c r="C60" s="120" t="s">
        <v>66</v>
      </c>
      <c r="D60" s="120"/>
      <c r="E60" s="120"/>
      <c r="F60" s="55"/>
      <c r="G60" s="57"/>
      <c r="H60" s="57"/>
      <c r="I60" s="57"/>
      <c r="J60" s="58">
        <v>0.26</v>
      </c>
      <c r="K60" s="57"/>
      <c r="L60" s="58">
        <v>13.52</v>
      </c>
      <c r="M60" s="56">
        <v>28.91</v>
      </c>
      <c r="N60" s="75">
        <v>391</v>
      </c>
      <c r="AC60" s="43"/>
      <c r="AD60" s="51"/>
      <c r="AG60" s="3" t="s">
        <v>66</v>
      </c>
      <c r="AJ60" s="51"/>
    </row>
    <row r="61" spans="1:36" customFormat="1" ht="15" x14ac:dyDescent="0.25">
      <c r="A61" s="61"/>
      <c r="B61" s="54" t="s">
        <v>67</v>
      </c>
      <c r="C61" s="120" t="s">
        <v>68</v>
      </c>
      <c r="D61" s="120"/>
      <c r="E61" s="120"/>
      <c r="F61" s="55"/>
      <c r="G61" s="57"/>
      <c r="H61" s="57"/>
      <c r="I61" s="57"/>
      <c r="J61" s="58">
        <v>0.51</v>
      </c>
      <c r="K61" s="57"/>
      <c r="L61" s="58">
        <v>26.52</v>
      </c>
      <c r="M61" s="56">
        <v>8.3800000000000008</v>
      </c>
      <c r="N61" s="75">
        <v>222</v>
      </c>
      <c r="AC61" s="43"/>
      <c r="AD61" s="51"/>
      <c r="AG61" s="3" t="s">
        <v>68</v>
      </c>
      <c r="AJ61" s="51"/>
    </row>
    <row r="62" spans="1:36" customFormat="1" ht="15" x14ac:dyDescent="0.25">
      <c r="A62" s="53"/>
      <c r="B62" s="54"/>
      <c r="C62" s="120" t="s">
        <v>69</v>
      </c>
      <c r="D62" s="120"/>
      <c r="E62" s="120"/>
      <c r="F62" s="55" t="s">
        <v>61</v>
      </c>
      <c r="G62" s="74">
        <v>0.7</v>
      </c>
      <c r="H62" s="57"/>
      <c r="I62" s="74">
        <v>36.4</v>
      </c>
      <c r="J62" s="63"/>
      <c r="K62" s="57"/>
      <c r="L62" s="63"/>
      <c r="M62" s="57"/>
      <c r="N62" s="60"/>
      <c r="AC62" s="43"/>
      <c r="AD62" s="51"/>
      <c r="AH62" s="3" t="s">
        <v>69</v>
      </c>
      <c r="AJ62" s="51"/>
    </row>
    <row r="63" spans="1:36" customFormat="1" ht="15" x14ac:dyDescent="0.25">
      <c r="A63" s="53"/>
      <c r="B63" s="54"/>
      <c r="C63" s="120" t="s">
        <v>70</v>
      </c>
      <c r="D63" s="120"/>
      <c r="E63" s="120"/>
      <c r="F63" s="55" t="s">
        <v>61</v>
      </c>
      <c r="G63" s="56">
        <v>0.02</v>
      </c>
      <c r="H63" s="57"/>
      <c r="I63" s="56">
        <v>1.04</v>
      </c>
      <c r="J63" s="63"/>
      <c r="K63" s="57"/>
      <c r="L63" s="63"/>
      <c r="M63" s="57"/>
      <c r="N63" s="60"/>
      <c r="AC63" s="43"/>
      <c r="AD63" s="51"/>
      <c r="AH63" s="3" t="s">
        <v>70</v>
      </c>
      <c r="AJ63" s="51"/>
    </row>
    <row r="64" spans="1:36" customFormat="1" ht="15" x14ac:dyDescent="0.25">
      <c r="A64" s="61"/>
      <c r="B64" s="54"/>
      <c r="C64" s="139" t="s">
        <v>71</v>
      </c>
      <c r="D64" s="139"/>
      <c r="E64" s="139"/>
      <c r="F64" s="64"/>
      <c r="G64" s="65"/>
      <c r="H64" s="65"/>
      <c r="I64" s="65"/>
      <c r="J64" s="66">
        <v>9.26</v>
      </c>
      <c r="K64" s="65"/>
      <c r="L64" s="66">
        <v>481.52</v>
      </c>
      <c r="M64" s="65"/>
      <c r="N64" s="68">
        <v>11722</v>
      </c>
      <c r="AC64" s="43"/>
      <c r="AD64" s="51"/>
      <c r="AI64" s="3" t="s">
        <v>71</v>
      </c>
      <c r="AJ64" s="51"/>
    </row>
    <row r="65" spans="1:36" customFormat="1" ht="15" x14ac:dyDescent="0.25">
      <c r="A65" s="53"/>
      <c r="B65" s="54"/>
      <c r="C65" s="120" t="s">
        <v>72</v>
      </c>
      <c r="D65" s="120"/>
      <c r="E65" s="120"/>
      <c r="F65" s="55"/>
      <c r="G65" s="57"/>
      <c r="H65" s="57"/>
      <c r="I65" s="57"/>
      <c r="J65" s="63"/>
      <c r="K65" s="57"/>
      <c r="L65" s="58">
        <v>374.4</v>
      </c>
      <c r="M65" s="57"/>
      <c r="N65" s="62">
        <v>10824</v>
      </c>
      <c r="AC65" s="43"/>
      <c r="AD65" s="51"/>
      <c r="AH65" s="3" t="s">
        <v>72</v>
      </c>
      <c r="AJ65" s="51"/>
    </row>
    <row r="66" spans="1:36" customFormat="1" ht="23.25" x14ac:dyDescent="0.25">
      <c r="A66" s="53"/>
      <c r="B66" s="54" t="s">
        <v>73</v>
      </c>
      <c r="C66" s="120" t="s">
        <v>74</v>
      </c>
      <c r="D66" s="120"/>
      <c r="E66" s="120"/>
      <c r="F66" s="55" t="s">
        <v>75</v>
      </c>
      <c r="G66" s="69">
        <v>97</v>
      </c>
      <c r="H66" s="57"/>
      <c r="I66" s="69">
        <v>97</v>
      </c>
      <c r="J66" s="63"/>
      <c r="K66" s="57"/>
      <c r="L66" s="58">
        <v>363.17</v>
      </c>
      <c r="M66" s="57"/>
      <c r="N66" s="62">
        <v>10499</v>
      </c>
      <c r="AC66" s="43"/>
      <c r="AD66" s="51"/>
      <c r="AH66" s="3" t="s">
        <v>74</v>
      </c>
      <c r="AJ66" s="51"/>
    </row>
    <row r="67" spans="1:36" customFormat="1" ht="23.25" x14ac:dyDescent="0.25">
      <c r="A67" s="53"/>
      <c r="B67" s="54" t="s">
        <v>76</v>
      </c>
      <c r="C67" s="120" t="s">
        <v>77</v>
      </c>
      <c r="D67" s="120"/>
      <c r="E67" s="120"/>
      <c r="F67" s="55" t="s">
        <v>75</v>
      </c>
      <c r="G67" s="69">
        <v>51</v>
      </c>
      <c r="H67" s="57"/>
      <c r="I67" s="69">
        <v>51</v>
      </c>
      <c r="J67" s="63"/>
      <c r="K67" s="57"/>
      <c r="L67" s="58">
        <v>190.94</v>
      </c>
      <c r="M67" s="57"/>
      <c r="N67" s="62">
        <v>5520</v>
      </c>
      <c r="AC67" s="43"/>
      <c r="AD67" s="51"/>
      <c r="AH67" s="3" t="s">
        <v>77</v>
      </c>
      <c r="AJ67" s="51"/>
    </row>
    <row r="68" spans="1:36" customFormat="1" ht="15" x14ac:dyDescent="0.25">
      <c r="A68" s="70"/>
      <c r="B68" s="71"/>
      <c r="C68" s="137" t="s">
        <v>78</v>
      </c>
      <c r="D68" s="137"/>
      <c r="E68" s="137"/>
      <c r="F68" s="46"/>
      <c r="G68" s="47"/>
      <c r="H68" s="47"/>
      <c r="I68" s="47"/>
      <c r="J68" s="49"/>
      <c r="K68" s="47"/>
      <c r="L68" s="72">
        <v>1035.6300000000001</v>
      </c>
      <c r="M68" s="65"/>
      <c r="N68" s="73">
        <v>27741</v>
      </c>
      <c r="S68">
        <f>N68/I55*U68</f>
        <v>428.38505769230778</v>
      </c>
      <c r="U68">
        <v>0.80300000000000005</v>
      </c>
      <c r="AC68" s="43"/>
      <c r="AD68" s="51"/>
      <c r="AJ68" s="51" t="s">
        <v>78</v>
      </c>
    </row>
    <row r="69" spans="1:36" customFormat="1" ht="23.25" x14ac:dyDescent="0.25">
      <c r="A69" s="44" t="s">
        <v>65</v>
      </c>
      <c r="B69" s="45" t="s">
        <v>81</v>
      </c>
      <c r="C69" s="137" t="s">
        <v>82</v>
      </c>
      <c r="D69" s="137"/>
      <c r="E69" s="137"/>
      <c r="F69" s="46" t="s">
        <v>57</v>
      </c>
      <c r="G69" s="47">
        <v>104</v>
      </c>
      <c r="H69" s="48">
        <v>1</v>
      </c>
      <c r="I69" s="48">
        <v>104</v>
      </c>
      <c r="J69" s="49"/>
      <c r="K69" s="47"/>
      <c r="L69" s="49"/>
      <c r="M69" s="47"/>
      <c r="N69" s="50"/>
      <c r="AC69" s="43"/>
      <c r="AD69" s="51" t="s">
        <v>82</v>
      </c>
      <c r="AJ69" s="51"/>
    </row>
    <row r="70" spans="1:36" customFormat="1" ht="15" x14ac:dyDescent="0.25">
      <c r="A70" s="52"/>
      <c r="B70" s="10"/>
      <c r="C70" s="120" t="s">
        <v>83</v>
      </c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38"/>
      <c r="AC70" s="43"/>
      <c r="AD70" s="51"/>
      <c r="AE70" s="3" t="s">
        <v>83</v>
      </c>
      <c r="AJ70" s="51"/>
    </row>
    <row r="71" spans="1:36" customFormat="1" ht="15" x14ac:dyDescent="0.25">
      <c r="A71" s="53"/>
      <c r="B71" s="54" t="s">
        <v>59</v>
      </c>
      <c r="C71" s="120" t="s">
        <v>60</v>
      </c>
      <c r="D71" s="120"/>
      <c r="E71" s="120"/>
      <c r="F71" s="55" t="s">
        <v>61</v>
      </c>
      <c r="G71" s="56">
        <v>1.03</v>
      </c>
      <c r="H71" s="57"/>
      <c r="I71" s="56">
        <v>107.12</v>
      </c>
      <c r="J71" s="58">
        <v>9.92</v>
      </c>
      <c r="K71" s="57"/>
      <c r="L71" s="59">
        <v>1062.6300000000001</v>
      </c>
      <c r="M71" s="57"/>
      <c r="N71" s="60"/>
      <c r="AC71" s="43"/>
      <c r="AD71" s="51"/>
      <c r="AF71" s="3" t="s">
        <v>60</v>
      </c>
      <c r="AJ71" s="51"/>
    </row>
    <row r="72" spans="1:36" customFormat="1" ht="15" x14ac:dyDescent="0.25">
      <c r="A72" s="61"/>
      <c r="B72" s="54" t="s">
        <v>54</v>
      </c>
      <c r="C72" s="120" t="s">
        <v>62</v>
      </c>
      <c r="D72" s="120"/>
      <c r="E72" s="120"/>
      <c r="F72" s="55"/>
      <c r="G72" s="57"/>
      <c r="H72" s="57"/>
      <c r="I72" s="57"/>
      <c r="J72" s="58">
        <v>10.220000000000001</v>
      </c>
      <c r="K72" s="57"/>
      <c r="L72" s="59">
        <v>1062.8800000000001</v>
      </c>
      <c r="M72" s="56">
        <v>28.91</v>
      </c>
      <c r="N72" s="62">
        <v>30728</v>
      </c>
      <c r="AC72" s="43"/>
      <c r="AD72" s="51"/>
      <c r="AG72" s="3" t="s">
        <v>62</v>
      </c>
      <c r="AJ72" s="51"/>
    </row>
    <row r="73" spans="1:36" customFormat="1" ht="15" x14ac:dyDescent="0.25">
      <c r="A73" s="61"/>
      <c r="B73" s="54" t="s">
        <v>67</v>
      </c>
      <c r="C73" s="120" t="s">
        <v>68</v>
      </c>
      <c r="D73" s="120"/>
      <c r="E73" s="120"/>
      <c r="F73" s="55"/>
      <c r="G73" s="57"/>
      <c r="H73" s="57"/>
      <c r="I73" s="57"/>
      <c r="J73" s="58">
        <v>0.38</v>
      </c>
      <c r="K73" s="57"/>
      <c r="L73" s="58">
        <v>39.520000000000003</v>
      </c>
      <c r="M73" s="56">
        <v>8.3800000000000008</v>
      </c>
      <c r="N73" s="75">
        <v>331</v>
      </c>
      <c r="AC73" s="43"/>
      <c r="AD73" s="51"/>
      <c r="AG73" s="3" t="s">
        <v>68</v>
      </c>
      <c r="AJ73" s="51"/>
    </row>
    <row r="74" spans="1:36" customFormat="1" ht="15" x14ac:dyDescent="0.25">
      <c r="A74" s="53"/>
      <c r="B74" s="54"/>
      <c r="C74" s="120" t="s">
        <v>69</v>
      </c>
      <c r="D74" s="120"/>
      <c r="E74" s="120"/>
      <c r="F74" s="55" t="s">
        <v>61</v>
      </c>
      <c r="G74" s="56">
        <v>1.03</v>
      </c>
      <c r="H74" s="57"/>
      <c r="I74" s="56">
        <v>107.12</v>
      </c>
      <c r="J74" s="63"/>
      <c r="K74" s="57"/>
      <c r="L74" s="63"/>
      <c r="M74" s="57"/>
      <c r="N74" s="60"/>
      <c r="AC74" s="43"/>
      <c r="AD74" s="51"/>
      <c r="AH74" s="3" t="s">
        <v>69</v>
      </c>
      <c r="AJ74" s="51"/>
    </row>
    <row r="75" spans="1:36" customFormat="1" ht="15" x14ac:dyDescent="0.25">
      <c r="A75" s="61"/>
      <c r="B75" s="54"/>
      <c r="C75" s="139" t="s">
        <v>71</v>
      </c>
      <c r="D75" s="139"/>
      <c r="E75" s="139"/>
      <c r="F75" s="64"/>
      <c r="G75" s="65"/>
      <c r="H75" s="65"/>
      <c r="I75" s="65"/>
      <c r="J75" s="66">
        <v>10.6</v>
      </c>
      <c r="K75" s="65"/>
      <c r="L75" s="67">
        <v>1102.4000000000001</v>
      </c>
      <c r="M75" s="65"/>
      <c r="N75" s="68">
        <v>31059</v>
      </c>
      <c r="AC75" s="43"/>
      <c r="AD75" s="51"/>
      <c r="AI75" s="3" t="s">
        <v>71</v>
      </c>
      <c r="AJ75" s="51"/>
    </row>
    <row r="76" spans="1:36" customFormat="1" ht="15" x14ac:dyDescent="0.25">
      <c r="A76" s="53"/>
      <c r="B76" s="54"/>
      <c r="C76" s="120" t="s">
        <v>72</v>
      </c>
      <c r="D76" s="120"/>
      <c r="E76" s="120"/>
      <c r="F76" s="55"/>
      <c r="G76" s="57"/>
      <c r="H76" s="57"/>
      <c r="I76" s="57"/>
      <c r="J76" s="63"/>
      <c r="K76" s="57"/>
      <c r="L76" s="59">
        <v>1062.8800000000001</v>
      </c>
      <c r="M76" s="57"/>
      <c r="N76" s="62">
        <v>30728</v>
      </c>
      <c r="AC76" s="43"/>
      <c r="AD76" s="51"/>
      <c r="AH76" s="3" t="s">
        <v>72</v>
      </c>
      <c r="AJ76" s="51"/>
    </row>
    <row r="77" spans="1:36" customFormat="1" ht="23.25" x14ac:dyDescent="0.25">
      <c r="A77" s="53"/>
      <c r="B77" s="54" t="s">
        <v>73</v>
      </c>
      <c r="C77" s="120" t="s">
        <v>74</v>
      </c>
      <c r="D77" s="120"/>
      <c r="E77" s="120"/>
      <c r="F77" s="55" t="s">
        <v>75</v>
      </c>
      <c r="G77" s="69">
        <v>97</v>
      </c>
      <c r="H77" s="57"/>
      <c r="I77" s="69">
        <v>97</v>
      </c>
      <c r="J77" s="63"/>
      <c r="K77" s="57"/>
      <c r="L77" s="59">
        <v>1030.99</v>
      </c>
      <c r="M77" s="57"/>
      <c r="N77" s="62">
        <v>29806</v>
      </c>
      <c r="AC77" s="43"/>
      <c r="AD77" s="51"/>
      <c r="AH77" s="3" t="s">
        <v>74</v>
      </c>
      <c r="AJ77" s="51"/>
    </row>
    <row r="78" spans="1:36" customFormat="1" ht="23.25" x14ac:dyDescent="0.25">
      <c r="A78" s="53"/>
      <c r="B78" s="54" t="s">
        <v>76</v>
      </c>
      <c r="C78" s="120" t="s">
        <v>77</v>
      </c>
      <c r="D78" s="120"/>
      <c r="E78" s="120"/>
      <c r="F78" s="55" t="s">
        <v>75</v>
      </c>
      <c r="G78" s="69">
        <v>51</v>
      </c>
      <c r="H78" s="57"/>
      <c r="I78" s="69">
        <v>51</v>
      </c>
      <c r="J78" s="63"/>
      <c r="K78" s="57"/>
      <c r="L78" s="58">
        <v>542.07000000000005</v>
      </c>
      <c r="M78" s="57"/>
      <c r="N78" s="62">
        <v>15671</v>
      </c>
      <c r="AC78" s="43"/>
      <c r="AD78" s="51"/>
      <c r="AH78" s="3" t="s">
        <v>77</v>
      </c>
      <c r="AJ78" s="51"/>
    </row>
    <row r="79" spans="1:36" customFormat="1" ht="15" x14ac:dyDescent="0.25">
      <c r="A79" s="70"/>
      <c r="B79" s="71"/>
      <c r="C79" s="137" t="s">
        <v>78</v>
      </c>
      <c r="D79" s="137"/>
      <c r="E79" s="137"/>
      <c r="F79" s="46"/>
      <c r="G79" s="47"/>
      <c r="H79" s="47"/>
      <c r="I79" s="47"/>
      <c r="J79" s="49"/>
      <c r="K79" s="47"/>
      <c r="L79" s="72">
        <v>2675.46</v>
      </c>
      <c r="M79" s="65"/>
      <c r="N79" s="73">
        <v>76536</v>
      </c>
      <c r="S79">
        <f>N79/I69*U79</f>
        <v>590.94623076923074</v>
      </c>
      <c r="U79">
        <v>0.80300000000000005</v>
      </c>
      <c r="AC79" s="43"/>
      <c r="AD79" s="51"/>
      <c r="AJ79" s="51" t="s">
        <v>78</v>
      </c>
    </row>
    <row r="80" spans="1:36" customFormat="1" ht="23.25" x14ac:dyDescent="0.25">
      <c r="A80" s="44" t="s">
        <v>67</v>
      </c>
      <c r="B80" s="45" t="s">
        <v>84</v>
      </c>
      <c r="C80" s="137" t="s">
        <v>85</v>
      </c>
      <c r="D80" s="137"/>
      <c r="E80" s="137"/>
      <c r="F80" s="46" t="s">
        <v>86</v>
      </c>
      <c r="G80" s="47">
        <v>0.20799999999999999</v>
      </c>
      <c r="H80" s="48">
        <v>1</v>
      </c>
      <c r="I80" s="76">
        <v>0.20799999999999999</v>
      </c>
      <c r="J80" s="49"/>
      <c r="K80" s="47"/>
      <c r="L80" s="49"/>
      <c r="M80" s="47"/>
      <c r="N80" s="50"/>
      <c r="AC80" s="43"/>
      <c r="AD80" s="51" t="s">
        <v>85</v>
      </c>
      <c r="AJ80" s="51"/>
    </row>
    <row r="81" spans="1:36" customFormat="1" ht="15" x14ac:dyDescent="0.25">
      <c r="A81" s="52"/>
      <c r="B81" s="10"/>
      <c r="C81" s="120" t="s">
        <v>87</v>
      </c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38"/>
      <c r="AC81" s="43"/>
      <c r="AD81" s="51"/>
      <c r="AE81" s="3" t="s">
        <v>87</v>
      </c>
      <c r="AJ81" s="51"/>
    </row>
    <row r="82" spans="1:36" customFormat="1" ht="15" x14ac:dyDescent="0.25">
      <c r="A82" s="53"/>
      <c r="B82" s="54" t="s">
        <v>88</v>
      </c>
      <c r="C82" s="120" t="s">
        <v>89</v>
      </c>
      <c r="D82" s="120"/>
      <c r="E82" s="120"/>
      <c r="F82" s="55" t="s">
        <v>61</v>
      </c>
      <c r="G82" s="56">
        <v>8.56</v>
      </c>
      <c r="H82" s="57"/>
      <c r="I82" s="77">
        <v>1.7804800000000001</v>
      </c>
      <c r="J82" s="58">
        <v>9.4</v>
      </c>
      <c r="K82" s="57"/>
      <c r="L82" s="58">
        <v>16.739999999999998</v>
      </c>
      <c r="M82" s="57"/>
      <c r="N82" s="60"/>
      <c r="AC82" s="43"/>
      <c r="AD82" s="51"/>
      <c r="AF82" s="3" t="s">
        <v>89</v>
      </c>
      <c r="AJ82" s="51"/>
    </row>
    <row r="83" spans="1:36" customFormat="1" ht="15" x14ac:dyDescent="0.25">
      <c r="A83" s="61"/>
      <c r="B83" s="54" t="s">
        <v>54</v>
      </c>
      <c r="C83" s="120" t="s">
        <v>62</v>
      </c>
      <c r="D83" s="120"/>
      <c r="E83" s="120"/>
      <c r="F83" s="55"/>
      <c r="G83" s="57"/>
      <c r="H83" s="57"/>
      <c r="I83" s="57"/>
      <c r="J83" s="58">
        <v>80.459999999999994</v>
      </c>
      <c r="K83" s="57"/>
      <c r="L83" s="58">
        <v>16.739999999999998</v>
      </c>
      <c r="M83" s="56">
        <v>28.91</v>
      </c>
      <c r="N83" s="75">
        <v>484</v>
      </c>
      <c r="AC83" s="43"/>
      <c r="AD83" s="51"/>
      <c r="AG83" s="3" t="s">
        <v>62</v>
      </c>
      <c r="AJ83" s="51"/>
    </row>
    <row r="84" spans="1:36" customFormat="1" ht="15" x14ac:dyDescent="0.25">
      <c r="A84" s="61"/>
      <c r="B84" s="54" t="s">
        <v>63</v>
      </c>
      <c r="C84" s="120" t="s">
        <v>64</v>
      </c>
      <c r="D84" s="120"/>
      <c r="E84" s="120"/>
      <c r="F84" s="55"/>
      <c r="G84" s="57"/>
      <c r="H84" s="57"/>
      <c r="I84" s="57"/>
      <c r="J84" s="58">
        <v>95.01</v>
      </c>
      <c r="K84" s="57"/>
      <c r="L84" s="58">
        <v>19.760000000000002</v>
      </c>
      <c r="M84" s="56">
        <v>11.34</v>
      </c>
      <c r="N84" s="75">
        <v>224</v>
      </c>
      <c r="AC84" s="43"/>
      <c r="AD84" s="51"/>
      <c r="AG84" s="3" t="s">
        <v>64</v>
      </c>
      <c r="AJ84" s="51"/>
    </row>
    <row r="85" spans="1:36" customFormat="1" ht="15" x14ac:dyDescent="0.25">
      <c r="A85" s="61"/>
      <c r="B85" s="54" t="s">
        <v>65</v>
      </c>
      <c r="C85" s="120" t="s">
        <v>66</v>
      </c>
      <c r="D85" s="120"/>
      <c r="E85" s="120"/>
      <c r="F85" s="55"/>
      <c r="G85" s="57"/>
      <c r="H85" s="57"/>
      <c r="I85" s="57"/>
      <c r="J85" s="58">
        <v>23.33</v>
      </c>
      <c r="K85" s="57"/>
      <c r="L85" s="58">
        <v>4.8499999999999996</v>
      </c>
      <c r="M85" s="56">
        <v>28.91</v>
      </c>
      <c r="N85" s="75">
        <v>140</v>
      </c>
      <c r="AC85" s="43"/>
      <c r="AD85" s="51"/>
      <c r="AG85" s="3" t="s">
        <v>66</v>
      </c>
      <c r="AJ85" s="51"/>
    </row>
    <row r="86" spans="1:36" customFormat="1" ht="15" x14ac:dyDescent="0.25">
      <c r="A86" s="61"/>
      <c r="B86" s="54" t="s">
        <v>67</v>
      </c>
      <c r="C86" s="120" t="s">
        <v>68</v>
      </c>
      <c r="D86" s="120"/>
      <c r="E86" s="120"/>
      <c r="F86" s="55"/>
      <c r="G86" s="57"/>
      <c r="H86" s="57"/>
      <c r="I86" s="57"/>
      <c r="J86" s="58">
        <v>407.53</v>
      </c>
      <c r="K86" s="57"/>
      <c r="L86" s="58">
        <v>84.77</v>
      </c>
      <c r="M86" s="56">
        <v>8.3800000000000008</v>
      </c>
      <c r="N86" s="75">
        <v>710</v>
      </c>
      <c r="AC86" s="43"/>
      <c r="AD86" s="51"/>
      <c r="AG86" s="3" t="s">
        <v>68</v>
      </c>
      <c r="AJ86" s="51"/>
    </row>
    <row r="87" spans="1:36" customFormat="1" ht="15" x14ac:dyDescent="0.25">
      <c r="A87" s="53"/>
      <c r="B87" s="54"/>
      <c r="C87" s="120" t="s">
        <v>69</v>
      </c>
      <c r="D87" s="120"/>
      <c r="E87" s="120"/>
      <c r="F87" s="55" t="s">
        <v>61</v>
      </c>
      <c r="G87" s="56">
        <v>8.56</v>
      </c>
      <c r="H87" s="57"/>
      <c r="I87" s="77">
        <v>1.7804800000000001</v>
      </c>
      <c r="J87" s="63"/>
      <c r="K87" s="57"/>
      <c r="L87" s="63"/>
      <c r="M87" s="57"/>
      <c r="N87" s="60"/>
      <c r="AC87" s="43"/>
      <c r="AD87" s="51"/>
      <c r="AH87" s="3" t="s">
        <v>69</v>
      </c>
      <c r="AJ87" s="51"/>
    </row>
    <row r="88" spans="1:36" customFormat="1" ht="15" x14ac:dyDescent="0.25">
      <c r="A88" s="53"/>
      <c r="B88" s="54"/>
      <c r="C88" s="120" t="s">
        <v>70</v>
      </c>
      <c r="D88" s="120"/>
      <c r="E88" s="120"/>
      <c r="F88" s="55" t="s">
        <v>61</v>
      </c>
      <c r="G88" s="56">
        <v>2.27</v>
      </c>
      <c r="H88" s="57"/>
      <c r="I88" s="77">
        <v>0.47216000000000002</v>
      </c>
      <c r="J88" s="63"/>
      <c r="K88" s="57"/>
      <c r="L88" s="63"/>
      <c r="M88" s="57"/>
      <c r="N88" s="60"/>
      <c r="AC88" s="43"/>
      <c r="AD88" s="51"/>
      <c r="AH88" s="3" t="s">
        <v>70</v>
      </c>
      <c r="AJ88" s="51"/>
    </row>
    <row r="89" spans="1:36" customFormat="1" ht="15" x14ac:dyDescent="0.25">
      <c r="A89" s="61"/>
      <c r="B89" s="54"/>
      <c r="C89" s="139" t="s">
        <v>71</v>
      </c>
      <c r="D89" s="139"/>
      <c r="E89" s="139"/>
      <c r="F89" s="64"/>
      <c r="G89" s="65"/>
      <c r="H89" s="65"/>
      <c r="I89" s="65"/>
      <c r="J89" s="66">
        <v>583</v>
      </c>
      <c r="K89" s="65"/>
      <c r="L89" s="66">
        <v>121.27</v>
      </c>
      <c r="M89" s="65"/>
      <c r="N89" s="68">
        <v>1418</v>
      </c>
      <c r="AC89" s="43"/>
      <c r="AD89" s="51"/>
      <c r="AI89" s="3" t="s">
        <v>71</v>
      </c>
      <c r="AJ89" s="51"/>
    </row>
    <row r="90" spans="1:36" customFormat="1" ht="15" x14ac:dyDescent="0.25">
      <c r="A90" s="53"/>
      <c r="B90" s="54"/>
      <c r="C90" s="120" t="s">
        <v>72</v>
      </c>
      <c r="D90" s="120"/>
      <c r="E90" s="120"/>
      <c r="F90" s="55"/>
      <c r="G90" s="57"/>
      <c r="H90" s="57"/>
      <c r="I90" s="57"/>
      <c r="J90" s="63"/>
      <c r="K90" s="57"/>
      <c r="L90" s="58">
        <v>21.59</v>
      </c>
      <c r="M90" s="57"/>
      <c r="N90" s="75">
        <v>624</v>
      </c>
      <c r="AC90" s="43"/>
      <c r="AD90" s="51"/>
      <c r="AH90" s="3" t="s">
        <v>72</v>
      </c>
      <c r="AJ90" s="51"/>
    </row>
    <row r="91" spans="1:36" customFormat="1" ht="23.25" x14ac:dyDescent="0.25">
      <c r="A91" s="53"/>
      <c r="B91" s="54" t="s">
        <v>73</v>
      </c>
      <c r="C91" s="120" t="s">
        <v>74</v>
      </c>
      <c r="D91" s="120"/>
      <c r="E91" s="120"/>
      <c r="F91" s="55" t="s">
        <v>75</v>
      </c>
      <c r="G91" s="69">
        <v>97</v>
      </c>
      <c r="H91" s="57"/>
      <c r="I91" s="69">
        <v>97</v>
      </c>
      <c r="J91" s="63"/>
      <c r="K91" s="57"/>
      <c r="L91" s="58">
        <v>20.94</v>
      </c>
      <c r="M91" s="57"/>
      <c r="N91" s="75">
        <v>605</v>
      </c>
      <c r="AC91" s="43"/>
      <c r="AD91" s="51"/>
      <c r="AH91" s="3" t="s">
        <v>74</v>
      </c>
      <c r="AJ91" s="51"/>
    </row>
    <row r="92" spans="1:36" customFormat="1" ht="23.25" x14ac:dyDescent="0.25">
      <c r="A92" s="53"/>
      <c r="B92" s="54" t="s">
        <v>76</v>
      </c>
      <c r="C92" s="120" t="s">
        <v>77</v>
      </c>
      <c r="D92" s="120"/>
      <c r="E92" s="120"/>
      <c r="F92" s="55" t="s">
        <v>75</v>
      </c>
      <c r="G92" s="69">
        <v>51</v>
      </c>
      <c r="H92" s="57"/>
      <c r="I92" s="69">
        <v>51</v>
      </c>
      <c r="J92" s="63"/>
      <c r="K92" s="57"/>
      <c r="L92" s="58">
        <v>11.01</v>
      </c>
      <c r="M92" s="57"/>
      <c r="N92" s="75">
        <v>318</v>
      </c>
      <c r="AC92" s="43"/>
      <c r="AD92" s="51"/>
      <c r="AH92" s="3" t="s">
        <v>77</v>
      </c>
      <c r="AJ92" s="51"/>
    </row>
    <row r="93" spans="1:36" customFormat="1" ht="15" x14ac:dyDescent="0.25">
      <c r="A93" s="70"/>
      <c r="B93" s="71"/>
      <c r="C93" s="137" t="s">
        <v>78</v>
      </c>
      <c r="D93" s="137"/>
      <c r="E93" s="137"/>
      <c r="F93" s="46"/>
      <c r="G93" s="47"/>
      <c r="H93" s="47"/>
      <c r="I93" s="47"/>
      <c r="J93" s="49"/>
      <c r="K93" s="47"/>
      <c r="L93" s="78">
        <v>153.22</v>
      </c>
      <c r="M93" s="65"/>
      <c r="N93" s="73">
        <v>2341</v>
      </c>
      <c r="S93">
        <f>N93/(I80*100)*U93</f>
        <v>90.376105769230776</v>
      </c>
      <c r="U93">
        <v>0.80300000000000005</v>
      </c>
      <c r="AC93" s="43"/>
      <c r="AD93" s="51"/>
      <c r="AJ93" s="51" t="s">
        <v>78</v>
      </c>
    </row>
    <row r="94" spans="1:36" customFormat="1" ht="15" x14ac:dyDescent="0.25">
      <c r="A94" s="44" t="s">
        <v>90</v>
      </c>
      <c r="B94" s="45" t="s">
        <v>91</v>
      </c>
      <c r="C94" s="137" t="s">
        <v>92</v>
      </c>
      <c r="D94" s="137"/>
      <c r="E94" s="137"/>
      <c r="F94" s="46" t="s">
        <v>93</v>
      </c>
      <c r="G94" s="47">
        <v>1.04</v>
      </c>
      <c r="H94" s="48">
        <v>1</v>
      </c>
      <c r="I94" s="79">
        <v>1.04</v>
      </c>
      <c r="J94" s="49"/>
      <c r="K94" s="47"/>
      <c r="L94" s="49"/>
      <c r="M94" s="47"/>
      <c r="N94" s="50"/>
      <c r="AC94" s="43"/>
      <c r="AD94" s="51" t="s">
        <v>92</v>
      </c>
      <c r="AJ94" s="51"/>
    </row>
    <row r="95" spans="1:36" customFormat="1" ht="15" x14ac:dyDescent="0.25">
      <c r="A95" s="52"/>
      <c r="B95" s="10"/>
      <c r="C95" s="120" t="s">
        <v>94</v>
      </c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38"/>
      <c r="AC95" s="43"/>
      <c r="AD95" s="51"/>
      <c r="AE95" s="3" t="s">
        <v>94</v>
      </c>
      <c r="AJ95" s="51"/>
    </row>
    <row r="96" spans="1:36" customFormat="1" ht="15" x14ac:dyDescent="0.25">
      <c r="A96" s="53"/>
      <c r="B96" s="54" t="s">
        <v>95</v>
      </c>
      <c r="C96" s="120" t="s">
        <v>96</v>
      </c>
      <c r="D96" s="120"/>
      <c r="E96" s="120"/>
      <c r="F96" s="55" t="s">
        <v>61</v>
      </c>
      <c r="G96" s="74">
        <v>41.2</v>
      </c>
      <c r="H96" s="57"/>
      <c r="I96" s="80">
        <v>42.847999999999999</v>
      </c>
      <c r="J96" s="58">
        <v>9.6199999999999992</v>
      </c>
      <c r="K96" s="57"/>
      <c r="L96" s="58">
        <v>412.2</v>
      </c>
      <c r="M96" s="57"/>
      <c r="N96" s="60"/>
      <c r="AC96" s="43"/>
      <c r="AD96" s="51"/>
      <c r="AF96" s="3" t="s">
        <v>96</v>
      </c>
      <c r="AJ96" s="51"/>
    </row>
    <row r="97" spans="1:36" customFormat="1" ht="15" x14ac:dyDescent="0.25">
      <c r="A97" s="61"/>
      <c r="B97" s="54" t="s">
        <v>54</v>
      </c>
      <c r="C97" s="120" t="s">
        <v>62</v>
      </c>
      <c r="D97" s="120"/>
      <c r="E97" s="120"/>
      <c r="F97" s="55"/>
      <c r="G97" s="57"/>
      <c r="H97" s="57"/>
      <c r="I97" s="57"/>
      <c r="J97" s="58">
        <v>396.34</v>
      </c>
      <c r="K97" s="57"/>
      <c r="L97" s="58">
        <v>412.19</v>
      </c>
      <c r="M97" s="56">
        <v>28.91</v>
      </c>
      <c r="N97" s="62">
        <v>11916</v>
      </c>
      <c r="AC97" s="43"/>
      <c r="AD97" s="51"/>
      <c r="AG97" s="3" t="s">
        <v>62</v>
      </c>
      <c r="AJ97" s="51"/>
    </row>
    <row r="98" spans="1:36" customFormat="1" ht="15" x14ac:dyDescent="0.25">
      <c r="A98" s="61"/>
      <c r="B98" s="54" t="s">
        <v>63</v>
      </c>
      <c r="C98" s="120" t="s">
        <v>64</v>
      </c>
      <c r="D98" s="120"/>
      <c r="E98" s="120"/>
      <c r="F98" s="55"/>
      <c r="G98" s="57"/>
      <c r="H98" s="57"/>
      <c r="I98" s="57"/>
      <c r="J98" s="58">
        <v>19.41</v>
      </c>
      <c r="K98" s="57"/>
      <c r="L98" s="58">
        <v>20.190000000000001</v>
      </c>
      <c r="M98" s="56">
        <v>11.34</v>
      </c>
      <c r="N98" s="75">
        <v>229</v>
      </c>
      <c r="AC98" s="43"/>
      <c r="AD98" s="51"/>
      <c r="AG98" s="3" t="s">
        <v>64</v>
      </c>
      <c r="AJ98" s="51"/>
    </row>
    <row r="99" spans="1:36" customFormat="1" ht="15" x14ac:dyDescent="0.25">
      <c r="A99" s="61"/>
      <c r="B99" s="54" t="s">
        <v>65</v>
      </c>
      <c r="C99" s="120" t="s">
        <v>66</v>
      </c>
      <c r="D99" s="120"/>
      <c r="E99" s="120"/>
      <c r="F99" s="55"/>
      <c r="G99" s="57"/>
      <c r="H99" s="57"/>
      <c r="I99" s="57"/>
      <c r="J99" s="58">
        <v>2.5099999999999998</v>
      </c>
      <c r="K99" s="57"/>
      <c r="L99" s="58">
        <v>2.61</v>
      </c>
      <c r="M99" s="56">
        <v>28.91</v>
      </c>
      <c r="N99" s="75">
        <v>75</v>
      </c>
      <c r="AC99" s="43"/>
      <c r="AD99" s="51"/>
      <c r="AG99" s="3" t="s">
        <v>66</v>
      </c>
      <c r="AJ99" s="51"/>
    </row>
    <row r="100" spans="1:36" customFormat="1" ht="15" x14ac:dyDescent="0.25">
      <c r="A100" s="61"/>
      <c r="B100" s="54" t="s">
        <v>67</v>
      </c>
      <c r="C100" s="120" t="s">
        <v>68</v>
      </c>
      <c r="D100" s="120"/>
      <c r="E100" s="120"/>
      <c r="F100" s="55"/>
      <c r="G100" s="57"/>
      <c r="H100" s="57"/>
      <c r="I100" s="57"/>
      <c r="J100" s="58">
        <v>402.81</v>
      </c>
      <c r="K100" s="57"/>
      <c r="L100" s="58">
        <v>418.92</v>
      </c>
      <c r="M100" s="56">
        <v>8.3800000000000008</v>
      </c>
      <c r="N100" s="62">
        <v>3511</v>
      </c>
      <c r="AC100" s="43"/>
      <c r="AD100" s="51"/>
      <c r="AG100" s="3" t="s">
        <v>68</v>
      </c>
      <c r="AJ100" s="51"/>
    </row>
    <row r="101" spans="1:36" customFormat="1" ht="15" x14ac:dyDescent="0.25">
      <c r="A101" s="53"/>
      <c r="B101" s="54"/>
      <c r="C101" s="120" t="s">
        <v>69</v>
      </c>
      <c r="D101" s="120"/>
      <c r="E101" s="120"/>
      <c r="F101" s="55" t="s">
        <v>61</v>
      </c>
      <c r="G101" s="74">
        <v>41.2</v>
      </c>
      <c r="H101" s="57"/>
      <c r="I101" s="80">
        <v>42.847999999999999</v>
      </c>
      <c r="J101" s="63"/>
      <c r="K101" s="57"/>
      <c r="L101" s="63"/>
      <c r="M101" s="57"/>
      <c r="N101" s="60"/>
      <c r="AC101" s="43"/>
      <c r="AD101" s="51"/>
      <c r="AH101" s="3" t="s">
        <v>69</v>
      </c>
      <c r="AJ101" s="51"/>
    </row>
    <row r="102" spans="1:36" customFormat="1" ht="15" x14ac:dyDescent="0.25">
      <c r="A102" s="53"/>
      <c r="B102" s="54"/>
      <c r="C102" s="120" t="s">
        <v>70</v>
      </c>
      <c r="D102" s="120"/>
      <c r="E102" s="120"/>
      <c r="F102" s="55" t="s">
        <v>61</v>
      </c>
      <c r="G102" s="74">
        <v>0.2</v>
      </c>
      <c r="H102" s="57"/>
      <c r="I102" s="80">
        <v>0.20799999999999999</v>
      </c>
      <c r="J102" s="63"/>
      <c r="K102" s="57"/>
      <c r="L102" s="63"/>
      <c r="M102" s="57"/>
      <c r="N102" s="60"/>
      <c r="AC102" s="43"/>
      <c r="AD102" s="51"/>
      <c r="AH102" s="3" t="s">
        <v>70</v>
      </c>
      <c r="AJ102" s="51"/>
    </row>
    <row r="103" spans="1:36" customFormat="1" ht="15" x14ac:dyDescent="0.25">
      <c r="A103" s="61"/>
      <c r="B103" s="54"/>
      <c r="C103" s="139" t="s">
        <v>71</v>
      </c>
      <c r="D103" s="139"/>
      <c r="E103" s="139"/>
      <c r="F103" s="64"/>
      <c r="G103" s="65"/>
      <c r="H103" s="65"/>
      <c r="I103" s="65"/>
      <c r="J103" s="66">
        <v>818.56</v>
      </c>
      <c r="K103" s="65"/>
      <c r="L103" s="66">
        <v>851.3</v>
      </c>
      <c r="M103" s="65"/>
      <c r="N103" s="68">
        <v>15656</v>
      </c>
      <c r="AC103" s="43"/>
      <c r="AD103" s="51"/>
      <c r="AI103" s="3" t="s">
        <v>71</v>
      </c>
      <c r="AJ103" s="51"/>
    </row>
    <row r="104" spans="1:36" customFormat="1" ht="15" x14ac:dyDescent="0.25">
      <c r="A104" s="53"/>
      <c r="B104" s="54"/>
      <c r="C104" s="120" t="s">
        <v>72</v>
      </c>
      <c r="D104" s="120"/>
      <c r="E104" s="120"/>
      <c r="F104" s="55"/>
      <c r="G104" s="57"/>
      <c r="H104" s="57"/>
      <c r="I104" s="57"/>
      <c r="J104" s="63"/>
      <c r="K104" s="57"/>
      <c r="L104" s="58">
        <v>414.8</v>
      </c>
      <c r="M104" s="57"/>
      <c r="N104" s="62">
        <v>11991</v>
      </c>
      <c r="AC104" s="43"/>
      <c r="AD104" s="51"/>
      <c r="AH104" s="3" t="s">
        <v>72</v>
      </c>
      <c r="AJ104" s="51"/>
    </row>
    <row r="105" spans="1:36" customFormat="1" ht="23.25" x14ac:dyDescent="0.25">
      <c r="A105" s="53"/>
      <c r="B105" s="54" t="s">
        <v>73</v>
      </c>
      <c r="C105" s="120" t="s">
        <v>74</v>
      </c>
      <c r="D105" s="120"/>
      <c r="E105" s="120"/>
      <c r="F105" s="55" t="s">
        <v>75</v>
      </c>
      <c r="G105" s="69">
        <v>97</v>
      </c>
      <c r="H105" s="57"/>
      <c r="I105" s="69">
        <v>97</v>
      </c>
      <c r="J105" s="63"/>
      <c r="K105" s="57"/>
      <c r="L105" s="58">
        <v>402.36</v>
      </c>
      <c r="M105" s="57"/>
      <c r="N105" s="62">
        <v>11631</v>
      </c>
      <c r="AC105" s="43"/>
      <c r="AD105" s="51"/>
      <c r="AH105" s="3" t="s">
        <v>74</v>
      </c>
      <c r="AJ105" s="51"/>
    </row>
    <row r="106" spans="1:36" customFormat="1" ht="23.25" x14ac:dyDescent="0.25">
      <c r="A106" s="53"/>
      <c r="B106" s="54" t="s">
        <v>76</v>
      </c>
      <c r="C106" s="120" t="s">
        <v>77</v>
      </c>
      <c r="D106" s="120"/>
      <c r="E106" s="120"/>
      <c r="F106" s="55" t="s">
        <v>75</v>
      </c>
      <c r="G106" s="69">
        <v>51</v>
      </c>
      <c r="H106" s="57"/>
      <c r="I106" s="69">
        <v>51</v>
      </c>
      <c r="J106" s="63"/>
      <c r="K106" s="57"/>
      <c r="L106" s="58">
        <v>211.55</v>
      </c>
      <c r="M106" s="57"/>
      <c r="N106" s="62">
        <v>6115</v>
      </c>
      <c r="AC106" s="43"/>
      <c r="AD106" s="51"/>
      <c r="AH106" s="3" t="s">
        <v>77</v>
      </c>
      <c r="AJ106" s="51"/>
    </row>
    <row r="107" spans="1:36" customFormat="1" ht="15" x14ac:dyDescent="0.25">
      <c r="A107" s="70"/>
      <c r="B107" s="71"/>
      <c r="C107" s="137" t="s">
        <v>78</v>
      </c>
      <c r="D107" s="137"/>
      <c r="E107" s="137"/>
      <c r="F107" s="46"/>
      <c r="G107" s="47"/>
      <c r="H107" s="47"/>
      <c r="I107" s="47"/>
      <c r="J107" s="49"/>
      <c r="K107" s="47"/>
      <c r="L107" s="72">
        <v>1465.21</v>
      </c>
      <c r="M107" s="65"/>
      <c r="N107" s="73">
        <v>33402</v>
      </c>
      <c r="S107">
        <f>N107/(I94*100)*U107</f>
        <v>257.90198076923076</v>
      </c>
      <c r="U107">
        <v>0.80300000000000005</v>
      </c>
      <c r="AC107" s="43"/>
      <c r="AD107" s="51"/>
      <c r="AJ107" s="51" t="s">
        <v>78</v>
      </c>
    </row>
    <row r="108" spans="1:36" customFormat="1" ht="23.25" x14ac:dyDescent="0.25">
      <c r="A108" s="44" t="s">
        <v>97</v>
      </c>
      <c r="B108" s="45" t="s">
        <v>98</v>
      </c>
      <c r="C108" s="137" t="s">
        <v>99</v>
      </c>
      <c r="D108" s="137"/>
      <c r="E108" s="137"/>
      <c r="F108" s="46" t="s">
        <v>86</v>
      </c>
      <c r="G108" s="47">
        <v>5.2</v>
      </c>
      <c r="H108" s="48">
        <v>1</v>
      </c>
      <c r="I108" s="81">
        <v>5.2</v>
      </c>
      <c r="J108" s="49"/>
      <c r="K108" s="47"/>
      <c r="L108" s="49"/>
      <c r="M108" s="47"/>
      <c r="N108" s="50"/>
      <c r="AC108" s="43"/>
      <c r="AD108" s="51" t="s">
        <v>99</v>
      </c>
      <c r="AJ108" s="51"/>
    </row>
    <row r="109" spans="1:36" customFormat="1" ht="15" x14ac:dyDescent="0.25">
      <c r="A109" s="52"/>
      <c r="B109" s="10"/>
      <c r="C109" s="120" t="s">
        <v>100</v>
      </c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38"/>
      <c r="AC109" s="43"/>
      <c r="AD109" s="51"/>
      <c r="AE109" s="3" t="s">
        <v>100</v>
      </c>
      <c r="AJ109" s="51"/>
    </row>
    <row r="110" spans="1:36" customFormat="1" ht="15" x14ac:dyDescent="0.25">
      <c r="A110" s="53"/>
      <c r="B110" s="54" t="s">
        <v>88</v>
      </c>
      <c r="C110" s="120" t="s">
        <v>89</v>
      </c>
      <c r="D110" s="120"/>
      <c r="E110" s="120"/>
      <c r="F110" s="55" t="s">
        <v>61</v>
      </c>
      <c r="G110" s="56">
        <v>30.64</v>
      </c>
      <c r="H110" s="57"/>
      <c r="I110" s="80">
        <v>159.328</v>
      </c>
      <c r="J110" s="58">
        <v>9.4</v>
      </c>
      <c r="K110" s="57"/>
      <c r="L110" s="59">
        <v>1497.68</v>
      </c>
      <c r="M110" s="57"/>
      <c r="N110" s="60"/>
      <c r="AC110" s="43"/>
      <c r="AD110" s="51"/>
      <c r="AF110" s="3" t="s">
        <v>89</v>
      </c>
      <c r="AJ110" s="51"/>
    </row>
    <row r="111" spans="1:36" customFormat="1" ht="15" x14ac:dyDescent="0.25">
      <c r="A111" s="61"/>
      <c r="B111" s="54" t="s">
        <v>54</v>
      </c>
      <c r="C111" s="120" t="s">
        <v>62</v>
      </c>
      <c r="D111" s="120"/>
      <c r="E111" s="120"/>
      <c r="F111" s="55"/>
      <c r="G111" s="57"/>
      <c r="H111" s="57"/>
      <c r="I111" s="57"/>
      <c r="J111" s="58">
        <v>288.02</v>
      </c>
      <c r="K111" s="57"/>
      <c r="L111" s="59">
        <v>1497.7</v>
      </c>
      <c r="M111" s="56">
        <v>28.91</v>
      </c>
      <c r="N111" s="62">
        <v>43299</v>
      </c>
      <c r="AC111" s="43"/>
      <c r="AD111" s="51"/>
      <c r="AG111" s="3" t="s">
        <v>62</v>
      </c>
      <c r="AJ111" s="51"/>
    </row>
    <row r="112" spans="1:36" customFormat="1" ht="15" x14ac:dyDescent="0.25">
      <c r="A112" s="61"/>
      <c r="B112" s="54" t="s">
        <v>63</v>
      </c>
      <c r="C112" s="120" t="s">
        <v>64</v>
      </c>
      <c r="D112" s="120"/>
      <c r="E112" s="120"/>
      <c r="F112" s="55"/>
      <c r="G112" s="57"/>
      <c r="H112" s="57"/>
      <c r="I112" s="57"/>
      <c r="J112" s="58">
        <v>68.98</v>
      </c>
      <c r="K112" s="57"/>
      <c r="L112" s="58">
        <v>358.7</v>
      </c>
      <c r="M112" s="56">
        <v>11.34</v>
      </c>
      <c r="N112" s="62">
        <v>4068</v>
      </c>
      <c r="AC112" s="43"/>
      <c r="AD112" s="51"/>
      <c r="AG112" s="3" t="s">
        <v>64</v>
      </c>
      <c r="AJ112" s="51"/>
    </row>
    <row r="113" spans="1:38" customFormat="1" ht="15" x14ac:dyDescent="0.25">
      <c r="A113" s="61"/>
      <c r="B113" s="54" t="s">
        <v>65</v>
      </c>
      <c r="C113" s="120" t="s">
        <v>66</v>
      </c>
      <c r="D113" s="120"/>
      <c r="E113" s="120"/>
      <c r="F113" s="55"/>
      <c r="G113" s="57"/>
      <c r="H113" s="57"/>
      <c r="I113" s="57"/>
      <c r="J113" s="58">
        <v>4.0199999999999996</v>
      </c>
      <c r="K113" s="57"/>
      <c r="L113" s="58">
        <v>20.9</v>
      </c>
      <c r="M113" s="56">
        <v>28.91</v>
      </c>
      <c r="N113" s="75">
        <v>604</v>
      </c>
      <c r="AC113" s="43"/>
      <c r="AD113" s="51"/>
      <c r="AG113" s="3" t="s">
        <v>66</v>
      </c>
      <c r="AJ113" s="51"/>
    </row>
    <row r="114" spans="1:38" customFormat="1" ht="15" x14ac:dyDescent="0.25">
      <c r="A114" s="61"/>
      <c r="B114" s="54" t="s">
        <v>67</v>
      </c>
      <c r="C114" s="120" t="s">
        <v>68</v>
      </c>
      <c r="D114" s="120"/>
      <c r="E114" s="120"/>
      <c r="F114" s="55"/>
      <c r="G114" s="57"/>
      <c r="H114" s="57"/>
      <c r="I114" s="57"/>
      <c r="J114" s="58">
        <v>73.7</v>
      </c>
      <c r="K114" s="57"/>
      <c r="L114" s="58">
        <v>383.24</v>
      </c>
      <c r="M114" s="56">
        <v>8.3800000000000008</v>
      </c>
      <c r="N114" s="62">
        <v>3212</v>
      </c>
      <c r="AC114" s="43"/>
      <c r="AD114" s="51"/>
      <c r="AG114" s="3" t="s">
        <v>68</v>
      </c>
      <c r="AJ114" s="51"/>
    </row>
    <row r="115" spans="1:38" customFormat="1" ht="15" x14ac:dyDescent="0.25">
      <c r="A115" s="53"/>
      <c r="B115" s="54"/>
      <c r="C115" s="120" t="s">
        <v>69</v>
      </c>
      <c r="D115" s="120"/>
      <c r="E115" s="120"/>
      <c r="F115" s="55" t="s">
        <v>61</v>
      </c>
      <c r="G115" s="56">
        <v>30.64</v>
      </c>
      <c r="H115" s="57"/>
      <c r="I115" s="80">
        <v>159.328</v>
      </c>
      <c r="J115" s="63"/>
      <c r="K115" s="57"/>
      <c r="L115" s="63"/>
      <c r="M115" s="57"/>
      <c r="N115" s="60"/>
      <c r="AC115" s="43"/>
      <c r="AD115" s="51"/>
      <c r="AH115" s="3" t="s">
        <v>69</v>
      </c>
      <c r="AJ115" s="51"/>
    </row>
    <row r="116" spans="1:38" customFormat="1" ht="15" x14ac:dyDescent="0.25">
      <c r="A116" s="53"/>
      <c r="B116" s="54"/>
      <c r="C116" s="120" t="s">
        <v>70</v>
      </c>
      <c r="D116" s="120"/>
      <c r="E116" s="120"/>
      <c r="F116" s="55" t="s">
        <v>61</v>
      </c>
      <c r="G116" s="56">
        <v>0.32</v>
      </c>
      <c r="H116" s="57"/>
      <c r="I116" s="80">
        <v>1.6639999999999999</v>
      </c>
      <c r="J116" s="63"/>
      <c r="K116" s="57"/>
      <c r="L116" s="63"/>
      <c r="M116" s="57"/>
      <c r="N116" s="60"/>
      <c r="AC116" s="43"/>
      <c r="AD116" s="51"/>
      <c r="AH116" s="3" t="s">
        <v>70</v>
      </c>
      <c r="AJ116" s="51"/>
    </row>
    <row r="117" spans="1:38" customFormat="1" ht="15" x14ac:dyDescent="0.25">
      <c r="A117" s="61"/>
      <c r="B117" s="54"/>
      <c r="C117" s="139" t="s">
        <v>71</v>
      </c>
      <c r="D117" s="139"/>
      <c r="E117" s="139"/>
      <c r="F117" s="64"/>
      <c r="G117" s="65"/>
      <c r="H117" s="65"/>
      <c r="I117" s="65"/>
      <c r="J117" s="66">
        <v>430.7</v>
      </c>
      <c r="K117" s="65"/>
      <c r="L117" s="67">
        <v>2239.64</v>
      </c>
      <c r="M117" s="65"/>
      <c r="N117" s="68">
        <v>50579</v>
      </c>
      <c r="AC117" s="43"/>
      <c r="AD117" s="51"/>
      <c r="AI117" s="3" t="s">
        <v>71</v>
      </c>
      <c r="AJ117" s="51"/>
    </row>
    <row r="118" spans="1:38" customFormat="1" ht="15" x14ac:dyDescent="0.25">
      <c r="A118" s="53"/>
      <c r="B118" s="54"/>
      <c r="C118" s="120" t="s">
        <v>72</v>
      </c>
      <c r="D118" s="120"/>
      <c r="E118" s="120"/>
      <c r="F118" s="55"/>
      <c r="G118" s="57"/>
      <c r="H118" s="57"/>
      <c r="I118" s="57"/>
      <c r="J118" s="63"/>
      <c r="K118" s="57"/>
      <c r="L118" s="59">
        <v>1518.6</v>
      </c>
      <c r="M118" s="57"/>
      <c r="N118" s="62">
        <v>43903</v>
      </c>
      <c r="AC118" s="43"/>
      <c r="AD118" s="51"/>
      <c r="AH118" s="3" t="s">
        <v>72</v>
      </c>
      <c r="AJ118" s="51"/>
    </row>
    <row r="119" spans="1:38" customFormat="1" ht="23.25" x14ac:dyDescent="0.25">
      <c r="A119" s="53"/>
      <c r="B119" s="54" t="s">
        <v>73</v>
      </c>
      <c r="C119" s="120" t="s">
        <v>74</v>
      </c>
      <c r="D119" s="120"/>
      <c r="E119" s="120"/>
      <c r="F119" s="55" t="s">
        <v>75</v>
      </c>
      <c r="G119" s="69">
        <v>97</v>
      </c>
      <c r="H119" s="57"/>
      <c r="I119" s="69">
        <v>97</v>
      </c>
      <c r="J119" s="63"/>
      <c r="K119" s="57"/>
      <c r="L119" s="59">
        <v>1473.04</v>
      </c>
      <c r="M119" s="57"/>
      <c r="N119" s="62">
        <v>42586</v>
      </c>
      <c r="AC119" s="43"/>
      <c r="AD119" s="51"/>
      <c r="AH119" s="3" t="s">
        <v>74</v>
      </c>
      <c r="AJ119" s="51"/>
    </row>
    <row r="120" spans="1:38" customFormat="1" ht="23.25" x14ac:dyDescent="0.25">
      <c r="A120" s="53"/>
      <c r="B120" s="54" t="s">
        <v>76</v>
      </c>
      <c r="C120" s="120" t="s">
        <v>77</v>
      </c>
      <c r="D120" s="120"/>
      <c r="E120" s="120"/>
      <c r="F120" s="55" t="s">
        <v>75</v>
      </c>
      <c r="G120" s="69">
        <v>51</v>
      </c>
      <c r="H120" s="57"/>
      <c r="I120" s="69">
        <v>51</v>
      </c>
      <c r="J120" s="63"/>
      <c r="K120" s="57"/>
      <c r="L120" s="58">
        <v>774.49</v>
      </c>
      <c r="M120" s="57"/>
      <c r="N120" s="62">
        <v>22391</v>
      </c>
      <c r="AC120" s="43"/>
      <c r="AD120" s="51"/>
      <c r="AH120" s="3" t="s">
        <v>77</v>
      </c>
      <c r="AJ120" s="51"/>
    </row>
    <row r="121" spans="1:38" customFormat="1" ht="15" x14ac:dyDescent="0.25">
      <c r="A121" s="70"/>
      <c r="B121" s="71"/>
      <c r="C121" s="137" t="s">
        <v>78</v>
      </c>
      <c r="D121" s="137"/>
      <c r="E121" s="137"/>
      <c r="F121" s="46"/>
      <c r="G121" s="47"/>
      <c r="H121" s="47"/>
      <c r="I121" s="47"/>
      <c r="J121" s="49"/>
      <c r="K121" s="47"/>
      <c r="L121" s="72">
        <v>4487.17</v>
      </c>
      <c r="M121" s="65"/>
      <c r="N121" s="73">
        <v>115556</v>
      </c>
      <c r="S121">
        <f>N121/(I108*100)*U121</f>
        <v>178.44513076923079</v>
      </c>
      <c r="U121">
        <v>0.80300000000000005</v>
      </c>
      <c r="AC121" s="43"/>
      <c r="AD121" s="51"/>
      <c r="AJ121" s="51" t="s">
        <v>78</v>
      </c>
    </row>
    <row r="122" spans="1:38" customFormat="1" ht="0" hidden="1" customHeight="1" x14ac:dyDescent="0.25">
      <c r="A122" s="82"/>
      <c r="B122" s="83"/>
      <c r="C122" s="83"/>
      <c r="D122" s="83"/>
      <c r="E122" s="83"/>
      <c r="F122" s="84"/>
      <c r="G122" s="84"/>
      <c r="H122" s="84"/>
      <c r="I122" s="84"/>
      <c r="J122" s="85"/>
      <c r="K122" s="84"/>
      <c r="L122" s="85"/>
      <c r="M122" s="57"/>
      <c r="N122" s="85"/>
      <c r="AC122" s="43"/>
      <c r="AD122" s="51"/>
      <c r="AJ122" s="51"/>
    </row>
    <row r="123" spans="1:38" customFormat="1" ht="15" x14ac:dyDescent="0.25">
      <c r="A123" s="86"/>
      <c r="B123" s="87"/>
      <c r="C123" s="137" t="s">
        <v>101</v>
      </c>
      <c r="D123" s="137"/>
      <c r="E123" s="137"/>
      <c r="F123" s="137"/>
      <c r="G123" s="137"/>
      <c r="H123" s="137"/>
      <c r="I123" s="137"/>
      <c r="J123" s="137"/>
      <c r="K123" s="137"/>
      <c r="L123" s="88">
        <v>14609.16</v>
      </c>
      <c r="M123" s="89"/>
      <c r="N123" s="90">
        <v>360408</v>
      </c>
      <c r="AC123" s="43"/>
      <c r="AD123" s="51"/>
      <c r="AJ123" s="51"/>
      <c r="AK123" s="51" t="s">
        <v>101</v>
      </c>
    </row>
    <row r="124" spans="1:38" customFormat="1" ht="15" x14ac:dyDescent="0.25">
      <c r="A124" s="134" t="s">
        <v>102</v>
      </c>
      <c r="B124" s="135"/>
      <c r="C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6"/>
      <c r="AC124" s="43" t="s">
        <v>102</v>
      </c>
      <c r="AD124" s="51"/>
      <c r="AJ124" s="51"/>
      <c r="AK124" s="51"/>
    </row>
    <row r="125" spans="1:38" customFormat="1" ht="34.5" x14ac:dyDescent="0.25">
      <c r="A125" s="44" t="s">
        <v>103</v>
      </c>
      <c r="B125" s="45" t="s">
        <v>104</v>
      </c>
      <c r="C125" s="137" t="s">
        <v>105</v>
      </c>
      <c r="D125" s="137"/>
      <c r="E125" s="137"/>
      <c r="F125" s="46" t="s">
        <v>106</v>
      </c>
      <c r="G125" s="47">
        <v>52</v>
      </c>
      <c r="H125" s="48">
        <v>1</v>
      </c>
      <c r="I125" s="48">
        <v>52</v>
      </c>
      <c r="J125" s="49"/>
      <c r="K125" s="47"/>
      <c r="L125" s="49"/>
      <c r="M125" s="47"/>
      <c r="N125" s="50"/>
      <c r="AC125" s="43"/>
      <c r="AD125" s="51" t="s">
        <v>105</v>
      </c>
      <c r="AJ125" s="51"/>
      <c r="AK125" s="51"/>
    </row>
    <row r="126" spans="1:38" customFormat="1" ht="23.25" x14ac:dyDescent="0.25">
      <c r="A126" s="91"/>
      <c r="B126" s="54" t="s">
        <v>107</v>
      </c>
      <c r="C126" s="140" t="s">
        <v>108</v>
      </c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41"/>
      <c r="AC126" s="43"/>
      <c r="AD126" s="51"/>
      <c r="AJ126" s="51"/>
      <c r="AK126" s="51"/>
      <c r="AL126" s="3" t="s">
        <v>108</v>
      </c>
    </row>
    <row r="127" spans="1:38" customFormat="1" ht="15" x14ac:dyDescent="0.25">
      <c r="A127" s="53"/>
      <c r="B127" s="54" t="s">
        <v>109</v>
      </c>
      <c r="C127" s="120" t="s">
        <v>110</v>
      </c>
      <c r="D127" s="120"/>
      <c r="E127" s="120"/>
      <c r="F127" s="55" t="s">
        <v>61</v>
      </c>
      <c r="G127" s="74">
        <v>0.6</v>
      </c>
      <c r="H127" s="74">
        <v>0.8</v>
      </c>
      <c r="I127" s="56">
        <v>24.96</v>
      </c>
      <c r="J127" s="58">
        <v>12.69</v>
      </c>
      <c r="K127" s="57"/>
      <c r="L127" s="58">
        <v>316.74</v>
      </c>
      <c r="M127" s="57"/>
      <c r="N127" s="60"/>
      <c r="AC127" s="43"/>
      <c r="AD127" s="51"/>
      <c r="AF127" s="3" t="s">
        <v>110</v>
      </c>
      <c r="AJ127" s="51"/>
      <c r="AK127" s="51"/>
    </row>
    <row r="128" spans="1:38" customFormat="1" ht="15" x14ac:dyDescent="0.25">
      <c r="A128" s="53"/>
      <c r="B128" s="54" t="s">
        <v>111</v>
      </c>
      <c r="C128" s="120" t="s">
        <v>112</v>
      </c>
      <c r="D128" s="120"/>
      <c r="E128" s="120"/>
      <c r="F128" s="55" t="s">
        <v>61</v>
      </c>
      <c r="G128" s="74">
        <v>0.4</v>
      </c>
      <c r="H128" s="74">
        <v>0.8</v>
      </c>
      <c r="I128" s="56">
        <v>16.64</v>
      </c>
      <c r="J128" s="58">
        <v>10.210000000000001</v>
      </c>
      <c r="K128" s="57"/>
      <c r="L128" s="58">
        <v>169.89</v>
      </c>
      <c r="M128" s="57"/>
      <c r="N128" s="60"/>
      <c r="AC128" s="43"/>
      <c r="AD128" s="51"/>
      <c r="AF128" s="3" t="s">
        <v>112</v>
      </c>
      <c r="AJ128" s="51"/>
      <c r="AK128" s="51"/>
    </row>
    <row r="129" spans="1:38" customFormat="1" ht="15" x14ac:dyDescent="0.25">
      <c r="A129" s="61"/>
      <c r="B129" s="54" t="s">
        <v>54</v>
      </c>
      <c r="C129" s="120" t="s">
        <v>62</v>
      </c>
      <c r="D129" s="120"/>
      <c r="E129" s="120"/>
      <c r="F129" s="55"/>
      <c r="G129" s="57"/>
      <c r="H129" s="57"/>
      <c r="I129" s="57"/>
      <c r="J129" s="58">
        <v>11.69</v>
      </c>
      <c r="K129" s="74">
        <v>0.8</v>
      </c>
      <c r="L129" s="58">
        <v>486.3</v>
      </c>
      <c r="M129" s="56">
        <v>28.91</v>
      </c>
      <c r="N129" s="62">
        <v>14059</v>
      </c>
      <c r="AC129" s="43"/>
      <c r="AD129" s="51"/>
      <c r="AG129" s="3" t="s">
        <v>62</v>
      </c>
      <c r="AJ129" s="51"/>
      <c r="AK129" s="51"/>
    </row>
    <row r="130" spans="1:38" customFormat="1" ht="15" x14ac:dyDescent="0.25">
      <c r="A130" s="53"/>
      <c r="B130" s="54"/>
      <c r="C130" s="120" t="s">
        <v>69</v>
      </c>
      <c r="D130" s="120"/>
      <c r="E130" s="120"/>
      <c r="F130" s="55" t="s">
        <v>61</v>
      </c>
      <c r="G130" s="69">
        <v>1</v>
      </c>
      <c r="H130" s="74">
        <v>0.8</v>
      </c>
      <c r="I130" s="74">
        <v>41.6</v>
      </c>
      <c r="J130" s="63"/>
      <c r="K130" s="57"/>
      <c r="L130" s="63"/>
      <c r="M130" s="57"/>
      <c r="N130" s="60"/>
      <c r="AC130" s="43"/>
      <c r="AD130" s="51"/>
      <c r="AH130" s="3" t="s">
        <v>69</v>
      </c>
      <c r="AJ130" s="51"/>
      <c r="AK130" s="51"/>
    </row>
    <row r="131" spans="1:38" customFormat="1" ht="15" x14ac:dyDescent="0.25">
      <c r="A131" s="61"/>
      <c r="B131" s="54"/>
      <c r="C131" s="139" t="s">
        <v>71</v>
      </c>
      <c r="D131" s="139"/>
      <c r="E131" s="139"/>
      <c r="F131" s="64"/>
      <c r="G131" s="65"/>
      <c r="H131" s="65"/>
      <c r="I131" s="65"/>
      <c r="J131" s="66">
        <v>11.69</v>
      </c>
      <c r="K131" s="65"/>
      <c r="L131" s="66">
        <v>486.3</v>
      </c>
      <c r="M131" s="65"/>
      <c r="N131" s="68">
        <v>14059</v>
      </c>
      <c r="AC131" s="43"/>
      <c r="AD131" s="51"/>
      <c r="AI131" s="3" t="s">
        <v>71</v>
      </c>
      <c r="AJ131" s="51"/>
      <c r="AK131" s="51"/>
    </row>
    <row r="132" spans="1:38" customFormat="1" ht="15" x14ac:dyDescent="0.25">
      <c r="A132" s="53"/>
      <c r="B132" s="54"/>
      <c r="C132" s="120" t="s">
        <v>72</v>
      </c>
      <c r="D132" s="120"/>
      <c r="E132" s="120"/>
      <c r="F132" s="55"/>
      <c r="G132" s="57"/>
      <c r="H132" s="57"/>
      <c r="I132" s="57"/>
      <c r="J132" s="63"/>
      <c r="K132" s="57"/>
      <c r="L132" s="58">
        <v>486.3</v>
      </c>
      <c r="M132" s="57"/>
      <c r="N132" s="62">
        <v>14059</v>
      </c>
      <c r="AC132" s="43"/>
      <c r="AD132" s="51"/>
      <c r="AH132" s="3" t="s">
        <v>72</v>
      </c>
      <c r="AJ132" s="51"/>
      <c r="AK132" s="51"/>
    </row>
    <row r="133" spans="1:38" customFormat="1" ht="23.25" x14ac:dyDescent="0.25">
      <c r="A133" s="53"/>
      <c r="B133" s="54" t="s">
        <v>113</v>
      </c>
      <c r="C133" s="120" t="s">
        <v>114</v>
      </c>
      <c r="D133" s="120"/>
      <c r="E133" s="120"/>
      <c r="F133" s="55" t="s">
        <v>75</v>
      </c>
      <c r="G133" s="69">
        <v>74</v>
      </c>
      <c r="H133" s="57"/>
      <c r="I133" s="69">
        <v>74</v>
      </c>
      <c r="J133" s="63"/>
      <c r="K133" s="57"/>
      <c r="L133" s="58">
        <v>359.86</v>
      </c>
      <c r="M133" s="57"/>
      <c r="N133" s="62">
        <v>10404</v>
      </c>
      <c r="AC133" s="43"/>
      <c r="AD133" s="51"/>
      <c r="AH133" s="3" t="s">
        <v>114</v>
      </c>
      <c r="AJ133" s="51"/>
      <c r="AK133" s="51"/>
    </row>
    <row r="134" spans="1:38" customFormat="1" ht="23.25" x14ac:dyDescent="0.25">
      <c r="A134" s="53"/>
      <c r="B134" s="54" t="s">
        <v>115</v>
      </c>
      <c r="C134" s="120" t="s">
        <v>116</v>
      </c>
      <c r="D134" s="120"/>
      <c r="E134" s="120"/>
      <c r="F134" s="55" t="s">
        <v>75</v>
      </c>
      <c r="G134" s="69">
        <v>36</v>
      </c>
      <c r="H134" s="57"/>
      <c r="I134" s="69">
        <v>36</v>
      </c>
      <c r="J134" s="63"/>
      <c r="K134" s="57"/>
      <c r="L134" s="58">
        <v>175.07</v>
      </c>
      <c r="M134" s="57"/>
      <c r="N134" s="62">
        <v>5061</v>
      </c>
      <c r="AC134" s="43"/>
      <c r="AD134" s="51"/>
      <c r="AH134" s="3" t="s">
        <v>116</v>
      </c>
      <c r="AJ134" s="51"/>
      <c r="AK134" s="51"/>
    </row>
    <row r="135" spans="1:38" customFormat="1" ht="15" x14ac:dyDescent="0.25">
      <c r="A135" s="70"/>
      <c r="B135" s="71"/>
      <c r="C135" s="137" t="s">
        <v>78</v>
      </c>
      <c r="D135" s="137"/>
      <c r="E135" s="137"/>
      <c r="F135" s="46"/>
      <c r="G135" s="47"/>
      <c r="H135" s="47"/>
      <c r="I135" s="47"/>
      <c r="J135" s="49"/>
      <c r="K135" s="47"/>
      <c r="L135" s="72">
        <v>1021.23</v>
      </c>
      <c r="M135" s="65"/>
      <c r="N135" s="73">
        <v>29524</v>
      </c>
      <c r="S135">
        <f>N135/I125*U135</f>
        <v>455.91869230769231</v>
      </c>
      <c r="U135">
        <v>0.80300000000000005</v>
      </c>
      <c r="AC135" s="43"/>
      <c r="AD135" s="51"/>
      <c r="AJ135" s="51" t="s">
        <v>78</v>
      </c>
      <c r="AK135" s="51"/>
    </row>
    <row r="136" spans="1:38" customFormat="1" ht="23.25" x14ac:dyDescent="0.25">
      <c r="A136" s="44" t="s">
        <v>117</v>
      </c>
      <c r="B136" s="45" t="s">
        <v>118</v>
      </c>
      <c r="C136" s="137" t="s">
        <v>119</v>
      </c>
      <c r="D136" s="137"/>
      <c r="E136" s="137"/>
      <c r="F136" s="46" t="s">
        <v>57</v>
      </c>
      <c r="G136" s="47">
        <v>52</v>
      </c>
      <c r="H136" s="48">
        <v>1</v>
      </c>
      <c r="I136" s="48">
        <v>52</v>
      </c>
      <c r="J136" s="49"/>
      <c r="K136" s="47"/>
      <c r="L136" s="49"/>
      <c r="M136" s="47"/>
      <c r="N136" s="50"/>
      <c r="AC136" s="43"/>
      <c r="AD136" s="51" t="s">
        <v>119</v>
      </c>
      <c r="AJ136" s="51"/>
      <c r="AK136" s="51"/>
    </row>
    <row r="137" spans="1:38" customFormat="1" ht="23.25" x14ac:dyDescent="0.25">
      <c r="A137" s="91"/>
      <c r="B137" s="54" t="s">
        <v>107</v>
      </c>
      <c r="C137" s="140" t="s">
        <v>108</v>
      </c>
      <c r="D137" s="140"/>
      <c r="E137" s="140"/>
      <c r="F137" s="140"/>
      <c r="G137" s="140"/>
      <c r="H137" s="140"/>
      <c r="I137" s="140"/>
      <c r="J137" s="140"/>
      <c r="K137" s="140"/>
      <c r="L137" s="140"/>
      <c r="M137" s="140"/>
      <c r="N137" s="141"/>
      <c r="AC137" s="43"/>
      <c r="AD137" s="51"/>
      <c r="AJ137" s="51"/>
      <c r="AK137" s="51"/>
      <c r="AL137" s="3" t="s">
        <v>108</v>
      </c>
    </row>
    <row r="138" spans="1:38" customFormat="1" ht="15" x14ac:dyDescent="0.25">
      <c r="A138" s="53"/>
      <c r="B138" s="54" t="s">
        <v>120</v>
      </c>
      <c r="C138" s="120" t="s">
        <v>121</v>
      </c>
      <c r="D138" s="120"/>
      <c r="E138" s="120"/>
      <c r="F138" s="55" t="s">
        <v>61</v>
      </c>
      <c r="G138" s="56">
        <v>0.81</v>
      </c>
      <c r="H138" s="74">
        <v>0.8</v>
      </c>
      <c r="I138" s="80">
        <v>33.695999999999998</v>
      </c>
      <c r="J138" s="58">
        <v>12.92</v>
      </c>
      <c r="K138" s="57"/>
      <c r="L138" s="58">
        <v>435.35</v>
      </c>
      <c r="M138" s="57"/>
      <c r="N138" s="60"/>
      <c r="AC138" s="43"/>
      <c r="AD138" s="51"/>
      <c r="AF138" s="3" t="s">
        <v>121</v>
      </c>
      <c r="AJ138" s="51"/>
      <c r="AK138" s="51"/>
    </row>
    <row r="139" spans="1:38" customFormat="1" ht="15" x14ac:dyDescent="0.25">
      <c r="A139" s="53"/>
      <c r="B139" s="54" t="s">
        <v>109</v>
      </c>
      <c r="C139" s="120" t="s">
        <v>110</v>
      </c>
      <c r="D139" s="120"/>
      <c r="E139" s="120"/>
      <c r="F139" s="55" t="s">
        <v>61</v>
      </c>
      <c r="G139" s="56">
        <v>0.81</v>
      </c>
      <c r="H139" s="74">
        <v>0.8</v>
      </c>
      <c r="I139" s="80">
        <v>33.695999999999998</v>
      </c>
      <c r="J139" s="58">
        <v>12.69</v>
      </c>
      <c r="K139" s="57"/>
      <c r="L139" s="58">
        <v>427.6</v>
      </c>
      <c r="M139" s="57"/>
      <c r="N139" s="60"/>
      <c r="AC139" s="43"/>
      <c r="AD139" s="51"/>
      <c r="AF139" s="3" t="s">
        <v>110</v>
      </c>
      <c r="AJ139" s="51"/>
      <c r="AK139" s="51"/>
    </row>
    <row r="140" spans="1:38" customFormat="1" ht="15" x14ac:dyDescent="0.25">
      <c r="A140" s="61"/>
      <c r="B140" s="54" t="s">
        <v>54</v>
      </c>
      <c r="C140" s="120" t="s">
        <v>62</v>
      </c>
      <c r="D140" s="120"/>
      <c r="E140" s="120"/>
      <c r="F140" s="55"/>
      <c r="G140" s="57"/>
      <c r="H140" s="57"/>
      <c r="I140" s="57"/>
      <c r="J140" s="58">
        <v>20.75</v>
      </c>
      <c r="K140" s="74">
        <v>0.8</v>
      </c>
      <c r="L140" s="58">
        <v>863.2</v>
      </c>
      <c r="M140" s="56">
        <v>28.91</v>
      </c>
      <c r="N140" s="62">
        <v>24955</v>
      </c>
      <c r="AC140" s="43"/>
      <c r="AD140" s="51"/>
      <c r="AG140" s="3" t="s">
        <v>62</v>
      </c>
      <c r="AJ140" s="51"/>
      <c r="AK140" s="51"/>
    </row>
    <row r="141" spans="1:38" customFormat="1" ht="15" x14ac:dyDescent="0.25">
      <c r="A141" s="53"/>
      <c r="B141" s="54"/>
      <c r="C141" s="120" t="s">
        <v>69</v>
      </c>
      <c r="D141" s="120"/>
      <c r="E141" s="120"/>
      <c r="F141" s="55" t="s">
        <v>61</v>
      </c>
      <c r="G141" s="56">
        <v>1.62</v>
      </c>
      <c r="H141" s="74">
        <v>0.8</v>
      </c>
      <c r="I141" s="80">
        <v>67.391999999999996</v>
      </c>
      <c r="J141" s="63"/>
      <c r="K141" s="57"/>
      <c r="L141" s="63"/>
      <c r="M141" s="57"/>
      <c r="N141" s="60"/>
      <c r="AC141" s="43"/>
      <c r="AD141" s="51"/>
      <c r="AH141" s="3" t="s">
        <v>69</v>
      </c>
      <c r="AJ141" s="51"/>
      <c r="AK141" s="51"/>
    </row>
    <row r="142" spans="1:38" customFormat="1" ht="15" x14ac:dyDescent="0.25">
      <c r="A142" s="61"/>
      <c r="B142" s="54"/>
      <c r="C142" s="139" t="s">
        <v>71</v>
      </c>
      <c r="D142" s="139"/>
      <c r="E142" s="139"/>
      <c r="F142" s="64"/>
      <c r="G142" s="65"/>
      <c r="H142" s="65"/>
      <c r="I142" s="65"/>
      <c r="J142" s="66">
        <v>20.75</v>
      </c>
      <c r="K142" s="65"/>
      <c r="L142" s="66">
        <v>863.2</v>
      </c>
      <c r="M142" s="65"/>
      <c r="N142" s="68">
        <v>24955</v>
      </c>
      <c r="AC142" s="43"/>
      <c r="AD142" s="51"/>
      <c r="AI142" s="3" t="s">
        <v>71</v>
      </c>
      <c r="AJ142" s="51"/>
      <c r="AK142" s="51"/>
    </row>
    <row r="143" spans="1:38" customFormat="1" ht="15" x14ac:dyDescent="0.25">
      <c r="A143" s="53"/>
      <c r="B143" s="54"/>
      <c r="C143" s="120" t="s">
        <v>72</v>
      </c>
      <c r="D143" s="120"/>
      <c r="E143" s="120"/>
      <c r="F143" s="55"/>
      <c r="G143" s="57"/>
      <c r="H143" s="57"/>
      <c r="I143" s="57"/>
      <c r="J143" s="63"/>
      <c r="K143" s="57"/>
      <c r="L143" s="58">
        <v>863.2</v>
      </c>
      <c r="M143" s="57"/>
      <c r="N143" s="62">
        <v>24955</v>
      </c>
      <c r="AC143" s="43"/>
      <c r="AD143" s="51"/>
      <c r="AH143" s="3" t="s">
        <v>72</v>
      </c>
      <c r="AJ143" s="51"/>
      <c r="AK143" s="51"/>
    </row>
    <row r="144" spans="1:38" customFormat="1" ht="23.25" x14ac:dyDescent="0.25">
      <c r="A144" s="53"/>
      <c r="B144" s="54" t="s">
        <v>113</v>
      </c>
      <c r="C144" s="120" t="s">
        <v>114</v>
      </c>
      <c r="D144" s="120"/>
      <c r="E144" s="120"/>
      <c r="F144" s="55" t="s">
        <v>75</v>
      </c>
      <c r="G144" s="69">
        <v>74</v>
      </c>
      <c r="H144" s="57"/>
      <c r="I144" s="69">
        <v>74</v>
      </c>
      <c r="J144" s="63"/>
      <c r="K144" s="57"/>
      <c r="L144" s="58">
        <v>638.77</v>
      </c>
      <c r="M144" s="57"/>
      <c r="N144" s="62">
        <v>18467</v>
      </c>
      <c r="AC144" s="43"/>
      <c r="AD144" s="51"/>
      <c r="AH144" s="3" t="s">
        <v>114</v>
      </c>
      <c r="AJ144" s="51"/>
      <c r="AK144" s="51"/>
    </row>
    <row r="145" spans="1:39" customFormat="1" ht="23.25" x14ac:dyDescent="0.25">
      <c r="A145" s="53"/>
      <c r="B145" s="54" t="s">
        <v>115</v>
      </c>
      <c r="C145" s="120" t="s">
        <v>116</v>
      </c>
      <c r="D145" s="120"/>
      <c r="E145" s="120"/>
      <c r="F145" s="55" t="s">
        <v>75</v>
      </c>
      <c r="G145" s="69">
        <v>36</v>
      </c>
      <c r="H145" s="57"/>
      <c r="I145" s="69">
        <v>36</v>
      </c>
      <c r="J145" s="63"/>
      <c r="K145" s="57"/>
      <c r="L145" s="58">
        <v>310.75</v>
      </c>
      <c r="M145" s="57"/>
      <c r="N145" s="62">
        <v>8984</v>
      </c>
      <c r="AC145" s="43"/>
      <c r="AD145" s="51"/>
      <c r="AH145" s="3" t="s">
        <v>116</v>
      </c>
      <c r="AJ145" s="51"/>
      <c r="AK145" s="51"/>
    </row>
    <row r="146" spans="1:39" customFormat="1" ht="15" x14ac:dyDescent="0.25">
      <c r="A146" s="70"/>
      <c r="B146" s="71"/>
      <c r="C146" s="137" t="s">
        <v>78</v>
      </c>
      <c r="D146" s="137"/>
      <c r="E146" s="137"/>
      <c r="F146" s="46"/>
      <c r="G146" s="47"/>
      <c r="H146" s="47"/>
      <c r="I146" s="47"/>
      <c r="J146" s="49"/>
      <c r="K146" s="47"/>
      <c r="L146" s="72">
        <v>1812.72</v>
      </c>
      <c r="M146" s="65"/>
      <c r="N146" s="73">
        <v>52406</v>
      </c>
      <c r="S146">
        <f>N146/I136*U146</f>
        <v>809.2695769230769</v>
      </c>
      <c r="U146">
        <v>0.80300000000000005</v>
      </c>
      <c r="AC146" s="43"/>
      <c r="AD146" s="51"/>
      <c r="AJ146" s="51" t="s">
        <v>78</v>
      </c>
      <c r="AK146" s="51"/>
    </row>
    <row r="147" spans="1:39" customFormat="1" ht="0" hidden="1" customHeight="1" x14ac:dyDescent="0.25">
      <c r="A147" s="82"/>
      <c r="B147" s="83"/>
      <c r="C147" s="83"/>
      <c r="D147" s="83"/>
      <c r="E147" s="83"/>
      <c r="F147" s="84"/>
      <c r="G147" s="84"/>
      <c r="H147" s="84"/>
      <c r="I147" s="84"/>
      <c r="J147" s="85"/>
      <c r="K147" s="84"/>
      <c r="L147" s="85"/>
      <c r="M147" s="57"/>
      <c r="N147" s="85"/>
      <c r="AC147" s="43"/>
      <c r="AD147" s="51"/>
      <c r="AJ147" s="51"/>
      <c r="AK147" s="51"/>
    </row>
    <row r="148" spans="1:39" customFormat="1" ht="15" x14ac:dyDescent="0.25">
      <c r="A148" s="86"/>
      <c r="B148" s="87"/>
      <c r="C148" s="137" t="s">
        <v>122</v>
      </c>
      <c r="D148" s="137"/>
      <c r="E148" s="137"/>
      <c r="F148" s="137"/>
      <c r="G148" s="137"/>
      <c r="H148" s="137"/>
      <c r="I148" s="137"/>
      <c r="J148" s="137"/>
      <c r="K148" s="137"/>
      <c r="L148" s="88">
        <v>2833.95</v>
      </c>
      <c r="M148" s="89"/>
      <c r="N148" s="90">
        <v>81930</v>
      </c>
      <c r="AC148" s="43"/>
      <c r="AD148" s="51"/>
      <c r="AJ148" s="51"/>
      <c r="AK148" s="51" t="s">
        <v>122</v>
      </c>
    </row>
    <row r="149" spans="1:39" customFormat="1" ht="15" x14ac:dyDescent="0.25">
      <c r="A149" s="134" t="s">
        <v>123</v>
      </c>
      <c r="B149" s="135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6"/>
      <c r="AC149" s="43" t="s">
        <v>123</v>
      </c>
      <c r="AD149" s="51"/>
      <c r="AJ149" s="51"/>
      <c r="AK149" s="51"/>
    </row>
    <row r="150" spans="1:39" customFormat="1" ht="23.25" x14ac:dyDescent="0.25">
      <c r="A150" s="44" t="s">
        <v>124</v>
      </c>
      <c r="B150" s="45" t="s">
        <v>125</v>
      </c>
      <c r="C150" s="137" t="s">
        <v>126</v>
      </c>
      <c r="D150" s="137"/>
      <c r="E150" s="137"/>
      <c r="F150" s="46" t="s">
        <v>57</v>
      </c>
      <c r="G150" s="47">
        <v>52</v>
      </c>
      <c r="H150" s="48">
        <v>1</v>
      </c>
      <c r="I150" s="48">
        <v>52</v>
      </c>
      <c r="J150" s="78">
        <v>520.83000000000004</v>
      </c>
      <c r="K150" s="47"/>
      <c r="L150" s="72">
        <v>27083</v>
      </c>
      <c r="M150" s="47"/>
      <c r="N150" s="73">
        <v>27083</v>
      </c>
      <c r="AC150" s="43"/>
      <c r="AD150" s="51" t="s">
        <v>126</v>
      </c>
      <c r="AJ150" s="51"/>
      <c r="AK150" s="51"/>
    </row>
    <row r="151" spans="1:39" customFormat="1" ht="15" x14ac:dyDescent="0.25">
      <c r="A151" s="70"/>
      <c r="B151" s="71"/>
      <c r="C151" s="120" t="s">
        <v>127</v>
      </c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38"/>
      <c r="AC151" s="43"/>
      <c r="AD151" s="51"/>
      <c r="AJ151" s="51"/>
      <c r="AK151" s="51"/>
      <c r="AM151" s="3" t="s">
        <v>127</v>
      </c>
    </row>
    <row r="152" spans="1:39" customFormat="1" ht="15" x14ac:dyDescent="0.25">
      <c r="A152" s="52"/>
      <c r="B152" s="10"/>
      <c r="C152" s="120" t="s">
        <v>58</v>
      </c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38"/>
      <c r="AC152" s="43"/>
      <c r="AD152" s="51"/>
      <c r="AE152" s="3" t="s">
        <v>58</v>
      </c>
      <c r="AJ152" s="51"/>
      <c r="AK152" s="51"/>
    </row>
    <row r="153" spans="1:39" customFormat="1" ht="15" x14ac:dyDescent="0.25">
      <c r="A153" s="70"/>
      <c r="B153" s="71"/>
      <c r="C153" s="137" t="s">
        <v>78</v>
      </c>
      <c r="D153" s="137"/>
      <c r="E153" s="137"/>
      <c r="F153" s="46"/>
      <c r="G153" s="47"/>
      <c r="H153" s="47"/>
      <c r="I153" s="47"/>
      <c r="J153" s="49"/>
      <c r="K153" s="47"/>
      <c r="L153" s="72">
        <v>27083</v>
      </c>
      <c r="M153" s="65"/>
      <c r="N153" s="73">
        <v>27083</v>
      </c>
      <c r="S153">
        <f>N153/I150*U153</f>
        <v>418.22401923076927</v>
      </c>
      <c r="U153">
        <v>0.80300000000000005</v>
      </c>
      <c r="AC153" s="43"/>
      <c r="AD153" s="51"/>
      <c r="AJ153" s="51" t="s">
        <v>78</v>
      </c>
      <c r="AK153" s="51"/>
    </row>
    <row r="154" spans="1:39" customFormat="1" ht="23.25" x14ac:dyDescent="0.25">
      <c r="A154" s="44" t="s">
        <v>128</v>
      </c>
      <c r="B154" s="45" t="s">
        <v>125</v>
      </c>
      <c r="C154" s="137" t="s">
        <v>129</v>
      </c>
      <c r="D154" s="137"/>
      <c r="E154" s="137"/>
      <c r="F154" s="46" t="s">
        <v>57</v>
      </c>
      <c r="G154" s="47">
        <v>52</v>
      </c>
      <c r="H154" s="48">
        <v>1</v>
      </c>
      <c r="I154" s="48">
        <v>52</v>
      </c>
      <c r="J154" s="78">
        <v>468.33</v>
      </c>
      <c r="K154" s="47"/>
      <c r="L154" s="72">
        <v>24353</v>
      </c>
      <c r="M154" s="47"/>
      <c r="N154" s="73">
        <v>24353</v>
      </c>
      <c r="AC154" s="43"/>
      <c r="AD154" s="51" t="s">
        <v>129</v>
      </c>
      <c r="AJ154" s="51"/>
      <c r="AK154" s="51"/>
    </row>
    <row r="155" spans="1:39" customFormat="1" ht="15" x14ac:dyDescent="0.25">
      <c r="A155" s="70"/>
      <c r="B155" s="71"/>
      <c r="C155" s="120" t="s">
        <v>127</v>
      </c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38"/>
      <c r="AC155" s="43"/>
      <c r="AD155" s="51"/>
      <c r="AJ155" s="51"/>
      <c r="AK155" s="51"/>
      <c r="AM155" s="3" t="s">
        <v>127</v>
      </c>
    </row>
    <row r="156" spans="1:39" customFormat="1" ht="15" x14ac:dyDescent="0.25">
      <c r="A156" s="52"/>
      <c r="B156" s="10"/>
      <c r="C156" s="120" t="s">
        <v>58</v>
      </c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38"/>
      <c r="AC156" s="43"/>
      <c r="AD156" s="51"/>
      <c r="AE156" s="3" t="s">
        <v>58</v>
      </c>
      <c r="AJ156" s="51"/>
      <c r="AK156" s="51"/>
    </row>
    <row r="157" spans="1:39" customFormat="1" ht="15" x14ac:dyDescent="0.25">
      <c r="A157" s="70"/>
      <c r="B157" s="71"/>
      <c r="C157" s="137" t="s">
        <v>78</v>
      </c>
      <c r="D157" s="137"/>
      <c r="E157" s="137"/>
      <c r="F157" s="46"/>
      <c r="G157" s="47"/>
      <c r="H157" s="47"/>
      <c r="I157" s="47"/>
      <c r="J157" s="49"/>
      <c r="K157" s="47"/>
      <c r="L157" s="72">
        <v>24353</v>
      </c>
      <c r="M157" s="65"/>
      <c r="N157" s="73">
        <v>24353</v>
      </c>
      <c r="S157">
        <f>N157/I154*U157</f>
        <v>376.06651923076925</v>
      </c>
      <c r="U157">
        <v>0.80300000000000005</v>
      </c>
      <c r="AC157" s="43"/>
      <c r="AD157" s="51"/>
      <c r="AJ157" s="51" t="s">
        <v>78</v>
      </c>
      <c r="AK157" s="51"/>
    </row>
    <row r="158" spans="1:39" customFormat="1" ht="23.25" x14ac:dyDescent="0.25">
      <c r="A158" s="44" t="s">
        <v>130</v>
      </c>
      <c r="B158" s="45" t="s">
        <v>125</v>
      </c>
      <c r="C158" s="137" t="s">
        <v>131</v>
      </c>
      <c r="D158" s="137"/>
      <c r="E158" s="137"/>
      <c r="F158" s="46" t="s">
        <v>57</v>
      </c>
      <c r="G158" s="47">
        <v>52</v>
      </c>
      <c r="H158" s="48">
        <v>1</v>
      </c>
      <c r="I158" s="48">
        <v>52</v>
      </c>
      <c r="J158" s="78">
        <v>69.17</v>
      </c>
      <c r="K158" s="47"/>
      <c r="L158" s="72">
        <v>3597</v>
      </c>
      <c r="M158" s="47"/>
      <c r="N158" s="73">
        <v>3597</v>
      </c>
      <c r="AC158" s="43"/>
      <c r="AD158" s="51" t="s">
        <v>131</v>
      </c>
      <c r="AJ158" s="51"/>
      <c r="AK158" s="51"/>
    </row>
    <row r="159" spans="1:39" customFormat="1" ht="15" x14ac:dyDescent="0.25">
      <c r="A159" s="70"/>
      <c r="B159" s="71"/>
      <c r="C159" s="120" t="s">
        <v>127</v>
      </c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38"/>
      <c r="AC159" s="43"/>
      <c r="AD159" s="51"/>
      <c r="AJ159" s="51"/>
      <c r="AK159" s="51"/>
      <c r="AM159" s="3" t="s">
        <v>127</v>
      </c>
    </row>
    <row r="160" spans="1:39" customFormat="1" ht="15" x14ac:dyDescent="0.25">
      <c r="A160" s="52"/>
      <c r="B160" s="10"/>
      <c r="C160" s="120" t="s">
        <v>58</v>
      </c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38"/>
      <c r="AC160" s="43"/>
      <c r="AD160" s="51"/>
      <c r="AE160" s="3" t="s">
        <v>58</v>
      </c>
      <c r="AJ160" s="51"/>
      <c r="AK160" s="51"/>
    </row>
    <row r="161" spans="1:40" customFormat="1" ht="15" x14ac:dyDescent="0.25">
      <c r="A161" s="70"/>
      <c r="B161" s="71"/>
      <c r="C161" s="137" t="s">
        <v>78</v>
      </c>
      <c r="D161" s="137"/>
      <c r="E161" s="137"/>
      <c r="F161" s="46"/>
      <c r="G161" s="47"/>
      <c r="H161" s="47"/>
      <c r="I161" s="47"/>
      <c r="J161" s="49"/>
      <c r="K161" s="47"/>
      <c r="L161" s="72">
        <v>3597</v>
      </c>
      <c r="M161" s="65"/>
      <c r="N161" s="73">
        <v>3597</v>
      </c>
      <c r="S161">
        <f>N161/I158*U161</f>
        <v>55.545980769230766</v>
      </c>
      <c r="U161">
        <v>0.80300000000000005</v>
      </c>
      <c r="AC161" s="43"/>
      <c r="AD161" s="51"/>
      <c r="AJ161" s="51" t="s">
        <v>78</v>
      </c>
      <c r="AK161" s="51"/>
    </row>
    <row r="162" spans="1:40" customFormat="1" ht="15" x14ac:dyDescent="0.25">
      <c r="A162" s="44" t="s">
        <v>132</v>
      </c>
      <c r="B162" s="45" t="s">
        <v>125</v>
      </c>
      <c r="C162" s="137" t="s">
        <v>133</v>
      </c>
      <c r="D162" s="137"/>
      <c r="E162" s="137"/>
      <c r="F162" s="46" t="s">
        <v>57</v>
      </c>
      <c r="G162" s="47">
        <v>104</v>
      </c>
      <c r="H162" s="48">
        <v>1</v>
      </c>
      <c r="I162" s="48">
        <v>104</v>
      </c>
      <c r="J162" s="78">
        <v>26.08</v>
      </c>
      <c r="K162" s="47"/>
      <c r="L162" s="72">
        <v>2712</v>
      </c>
      <c r="M162" s="47"/>
      <c r="N162" s="73">
        <v>2712</v>
      </c>
      <c r="AC162" s="43"/>
      <c r="AD162" s="51" t="s">
        <v>133</v>
      </c>
      <c r="AJ162" s="51"/>
      <c r="AK162" s="51"/>
    </row>
    <row r="163" spans="1:40" customFormat="1" ht="15" x14ac:dyDescent="0.25">
      <c r="A163" s="70"/>
      <c r="B163" s="71"/>
      <c r="C163" s="120" t="s">
        <v>127</v>
      </c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38"/>
      <c r="AC163" s="43"/>
      <c r="AD163" s="51"/>
      <c r="AJ163" s="51"/>
      <c r="AK163" s="51"/>
      <c r="AM163" s="3" t="s">
        <v>127</v>
      </c>
    </row>
    <row r="164" spans="1:40" customFormat="1" ht="15" x14ac:dyDescent="0.25">
      <c r="A164" s="52"/>
      <c r="B164" s="10"/>
      <c r="C164" s="120" t="s">
        <v>83</v>
      </c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38"/>
      <c r="AC164" s="43"/>
      <c r="AD164" s="51"/>
      <c r="AE164" s="3" t="s">
        <v>83</v>
      </c>
      <c r="AJ164" s="51"/>
      <c r="AK164" s="51"/>
    </row>
    <row r="165" spans="1:40" customFormat="1" ht="15" x14ac:dyDescent="0.25">
      <c r="A165" s="52"/>
      <c r="B165" s="10"/>
      <c r="C165" s="120" t="s">
        <v>134</v>
      </c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38"/>
      <c r="AC165" s="43"/>
      <c r="AD165" s="51"/>
      <c r="AJ165" s="51"/>
      <c r="AK165" s="51"/>
      <c r="AN165" s="3" t="s">
        <v>134</v>
      </c>
    </row>
    <row r="166" spans="1:40" customFormat="1" ht="15" x14ac:dyDescent="0.25">
      <c r="A166" s="70"/>
      <c r="B166" s="71"/>
      <c r="C166" s="137" t="s">
        <v>78</v>
      </c>
      <c r="D166" s="137"/>
      <c r="E166" s="137"/>
      <c r="F166" s="46"/>
      <c r="G166" s="47"/>
      <c r="H166" s="47"/>
      <c r="I166" s="47"/>
      <c r="J166" s="49"/>
      <c r="K166" s="47"/>
      <c r="L166" s="72">
        <v>2712</v>
      </c>
      <c r="M166" s="65"/>
      <c r="N166" s="73">
        <v>2712</v>
      </c>
      <c r="S166">
        <f>N166/I162*U166</f>
        <v>20.939769230769233</v>
      </c>
      <c r="U166">
        <v>0.80300000000000005</v>
      </c>
      <c r="AC166" s="43"/>
      <c r="AD166" s="51"/>
      <c r="AJ166" s="51" t="s">
        <v>78</v>
      </c>
      <c r="AK166" s="51"/>
    </row>
    <row r="167" spans="1:40" customFormat="1" ht="15" x14ac:dyDescent="0.25">
      <c r="A167" s="44" t="s">
        <v>135</v>
      </c>
      <c r="B167" s="45" t="s">
        <v>125</v>
      </c>
      <c r="C167" s="137" t="s">
        <v>136</v>
      </c>
      <c r="D167" s="137"/>
      <c r="E167" s="137"/>
      <c r="F167" s="46" t="s">
        <v>137</v>
      </c>
      <c r="G167" s="47">
        <v>416</v>
      </c>
      <c r="H167" s="48">
        <v>1</v>
      </c>
      <c r="I167" s="48">
        <v>416</v>
      </c>
      <c r="J167" s="78">
        <v>106.67</v>
      </c>
      <c r="K167" s="47"/>
      <c r="L167" s="72">
        <v>44375</v>
      </c>
      <c r="M167" s="47"/>
      <c r="N167" s="73">
        <v>44375</v>
      </c>
      <c r="AC167" s="43"/>
      <c r="AD167" s="51" t="s">
        <v>136</v>
      </c>
      <c r="AJ167" s="51"/>
      <c r="AK167" s="51"/>
    </row>
    <row r="168" spans="1:40" customFormat="1" ht="15" x14ac:dyDescent="0.25">
      <c r="A168" s="70"/>
      <c r="B168" s="71"/>
      <c r="C168" s="120" t="s">
        <v>127</v>
      </c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38"/>
      <c r="AC168" s="43"/>
      <c r="AD168" s="51"/>
      <c r="AJ168" s="51"/>
      <c r="AK168" s="51"/>
      <c r="AM168" s="3" t="s">
        <v>127</v>
      </c>
    </row>
    <row r="169" spans="1:40" customFormat="1" ht="15" x14ac:dyDescent="0.25">
      <c r="A169" s="52"/>
      <c r="B169" s="10"/>
      <c r="C169" s="120" t="s">
        <v>138</v>
      </c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38"/>
      <c r="AC169" s="43"/>
      <c r="AD169" s="51"/>
      <c r="AE169" s="3" t="s">
        <v>138</v>
      </c>
      <c r="AJ169" s="51"/>
      <c r="AK169" s="51"/>
    </row>
    <row r="170" spans="1:40" customFormat="1" ht="15" x14ac:dyDescent="0.25">
      <c r="A170" s="70"/>
      <c r="B170" s="71"/>
      <c r="C170" s="137" t="s">
        <v>78</v>
      </c>
      <c r="D170" s="137"/>
      <c r="E170" s="137"/>
      <c r="F170" s="46"/>
      <c r="G170" s="47"/>
      <c r="H170" s="47"/>
      <c r="I170" s="47"/>
      <c r="J170" s="49"/>
      <c r="K170" s="47"/>
      <c r="L170" s="72">
        <v>44375</v>
      </c>
      <c r="M170" s="65"/>
      <c r="N170" s="73">
        <v>44375</v>
      </c>
      <c r="S170">
        <f>N170/I167*U170</f>
        <v>85.656550480769241</v>
      </c>
      <c r="U170">
        <v>0.80300000000000005</v>
      </c>
      <c r="AC170" s="43"/>
      <c r="AD170" s="51"/>
      <c r="AJ170" s="51" t="s">
        <v>78</v>
      </c>
      <c r="AK170" s="51"/>
    </row>
    <row r="171" spans="1:40" customFormat="1" ht="15" x14ac:dyDescent="0.25">
      <c r="A171" s="44" t="s">
        <v>139</v>
      </c>
      <c r="B171" s="45" t="s">
        <v>125</v>
      </c>
      <c r="C171" s="137" t="s">
        <v>140</v>
      </c>
      <c r="D171" s="137"/>
      <c r="E171" s="137"/>
      <c r="F171" s="46" t="s">
        <v>137</v>
      </c>
      <c r="G171" s="47">
        <v>104</v>
      </c>
      <c r="H171" s="48">
        <v>1</v>
      </c>
      <c r="I171" s="48">
        <v>104</v>
      </c>
      <c r="J171" s="78">
        <v>106.67</v>
      </c>
      <c r="K171" s="47"/>
      <c r="L171" s="72">
        <v>11094</v>
      </c>
      <c r="M171" s="47"/>
      <c r="N171" s="73">
        <v>11094</v>
      </c>
      <c r="AC171" s="43"/>
      <c r="AD171" s="51" t="s">
        <v>140</v>
      </c>
      <c r="AJ171" s="51"/>
      <c r="AK171" s="51"/>
    </row>
    <row r="172" spans="1:40" customFormat="1" ht="15" x14ac:dyDescent="0.25">
      <c r="A172" s="70"/>
      <c r="B172" s="71"/>
      <c r="C172" s="120" t="s">
        <v>127</v>
      </c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38"/>
      <c r="AC172" s="43"/>
      <c r="AD172" s="51"/>
      <c r="AJ172" s="51"/>
      <c r="AK172" s="51"/>
      <c r="AM172" s="3" t="s">
        <v>127</v>
      </c>
    </row>
    <row r="173" spans="1:40" customFormat="1" ht="15" x14ac:dyDescent="0.25">
      <c r="A173" s="52"/>
      <c r="B173" s="10"/>
      <c r="C173" s="120" t="s">
        <v>83</v>
      </c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38"/>
      <c r="AC173" s="43"/>
      <c r="AD173" s="51"/>
      <c r="AE173" s="3" t="s">
        <v>83</v>
      </c>
      <c r="AJ173" s="51"/>
      <c r="AK173" s="51"/>
    </row>
    <row r="174" spans="1:40" customFormat="1" ht="15" x14ac:dyDescent="0.25">
      <c r="A174" s="70"/>
      <c r="B174" s="71"/>
      <c r="C174" s="137" t="s">
        <v>78</v>
      </c>
      <c r="D174" s="137"/>
      <c r="E174" s="137"/>
      <c r="F174" s="46"/>
      <c r="G174" s="47"/>
      <c r="H174" s="47"/>
      <c r="I174" s="47"/>
      <c r="J174" s="49"/>
      <c r="K174" s="47"/>
      <c r="L174" s="72">
        <v>11094</v>
      </c>
      <c r="M174" s="65"/>
      <c r="N174" s="73">
        <v>11094</v>
      </c>
      <c r="S174">
        <f>N174/I171*U174</f>
        <v>85.658480769230778</v>
      </c>
      <c r="U174">
        <v>0.80300000000000005</v>
      </c>
      <c r="AC174" s="43"/>
      <c r="AD174" s="51"/>
      <c r="AJ174" s="51" t="s">
        <v>78</v>
      </c>
      <c r="AK174" s="51"/>
    </row>
    <row r="175" spans="1:40" customFormat="1" ht="23.25" x14ac:dyDescent="0.25">
      <c r="A175" s="44" t="s">
        <v>141</v>
      </c>
      <c r="B175" s="45" t="s">
        <v>125</v>
      </c>
      <c r="C175" s="137" t="s">
        <v>142</v>
      </c>
      <c r="D175" s="137"/>
      <c r="E175" s="137"/>
      <c r="F175" s="46" t="s">
        <v>57</v>
      </c>
      <c r="G175" s="47">
        <v>52</v>
      </c>
      <c r="H175" s="48">
        <v>1</v>
      </c>
      <c r="I175" s="48">
        <v>52</v>
      </c>
      <c r="J175" s="72">
        <v>3688.33</v>
      </c>
      <c r="K175" s="47"/>
      <c r="L175" s="72">
        <v>191793</v>
      </c>
      <c r="M175" s="47"/>
      <c r="N175" s="73">
        <v>191793</v>
      </c>
      <c r="AC175" s="43"/>
      <c r="AD175" s="51" t="s">
        <v>142</v>
      </c>
      <c r="AJ175" s="51"/>
      <c r="AK175" s="51"/>
    </row>
    <row r="176" spans="1:40" customFormat="1" ht="15" x14ac:dyDescent="0.25">
      <c r="A176" s="70"/>
      <c r="B176" s="71"/>
      <c r="C176" s="120" t="s">
        <v>127</v>
      </c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38"/>
      <c r="AC176" s="43"/>
      <c r="AD176" s="51"/>
      <c r="AJ176" s="51"/>
      <c r="AK176" s="51"/>
      <c r="AM176" s="3" t="s">
        <v>127</v>
      </c>
    </row>
    <row r="177" spans="1:42" customFormat="1" ht="15" x14ac:dyDescent="0.25">
      <c r="A177" s="52"/>
      <c r="B177" s="10"/>
      <c r="C177" s="120" t="s">
        <v>58</v>
      </c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38"/>
      <c r="AC177" s="43"/>
      <c r="AD177" s="51"/>
      <c r="AE177" s="3" t="s">
        <v>58</v>
      </c>
      <c r="AJ177" s="51"/>
      <c r="AK177" s="51"/>
    </row>
    <row r="178" spans="1:42" customFormat="1" ht="15" x14ac:dyDescent="0.25">
      <c r="A178" s="70"/>
      <c r="B178" s="71"/>
      <c r="C178" s="137" t="s">
        <v>78</v>
      </c>
      <c r="D178" s="137"/>
      <c r="E178" s="137"/>
      <c r="F178" s="46"/>
      <c r="G178" s="47"/>
      <c r="H178" s="47"/>
      <c r="I178" s="47"/>
      <c r="J178" s="49"/>
      <c r="K178" s="47"/>
      <c r="L178" s="72">
        <v>191793</v>
      </c>
      <c r="M178" s="65"/>
      <c r="N178" s="73">
        <v>191793</v>
      </c>
      <c r="S178">
        <f>N178/I175*U178</f>
        <v>2961.7265192307691</v>
      </c>
      <c r="U178">
        <v>0.80300000000000005</v>
      </c>
      <c r="AC178" s="43"/>
      <c r="AD178" s="51"/>
      <c r="AJ178" s="51" t="s">
        <v>78</v>
      </c>
      <c r="AK178" s="51"/>
    </row>
    <row r="179" spans="1:42" customFormat="1" ht="15" x14ac:dyDescent="0.25">
      <c r="A179" s="44" t="s">
        <v>143</v>
      </c>
      <c r="B179" s="45" t="s">
        <v>125</v>
      </c>
      <c r="C179" s="137" t="s">
        <v>144</v>
      </c>
      <c r="D179" s="137"/>
      <c r="E179" s="137"/>
      <c r="F179" s="46" t="s">
        <v>57</v>
      </c>
      <c r="G179" s="47">
        <v>52</v>
      </c>
      <c r="H179" s="48">
        <v>1</v>
      </c>
      <c r="I179" s="48">
        <v>52</v>
      </c>
      <c r="J179" s="78">
        <v>52.5</v>
      </c>
      <c r="K179" s="47"/>
      <c r="L179" s="72">
        <v>2730</v>
      </c>
      <c r="M179" s="47"/>
      <c r="N179" s="73">
        <v>2730</v>
      </c>
      <c r="AC179" s="43"/>
      <c r="AD179" s="51" t="s">
        <v>144</v>
      </c>
      <c r="AJ179" s="51"/>
      <c r="AK179" s="51"/>
    </row>
    <row r="180" spans="1:42" customFormat="1" ht="15" x14ac:dyDescent="0.25">
      <c r="A180" s="70"/>
      <c r="B180" s="71"/>
      <c r="C180" s="120" t="s">
        <v>127</v>
      </c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38"/>
      <c r="AC180" s="43"/>
      <c r="AD180" s="51"/>
      <c r="AJ180" s="51"/>
      <c r="AK180" s="51"/>
      <c r="AM180" s="3" t="s">
        <v>127</v>
      </c>
    </row>
    <row r="181" spans="1:42" customFormat="1" ht="15" x14ac:dyDescent="0.25">
      <c r="A181" s="52"/>
      <c r="B181" s="10"/>
      <c r="C181" s="120" t="s">
        <v>58</v>
      </c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38"/>
      <c r="AC181" s="43"/>
      <c r="AD181" s="51"/>
      <c r="AE181" s="3" t="s">
        <v>58</v>
      </c>
      <c r="AJ181" s="51"/>
      <c r="AK181" s="51"/>
    </row>
    <row r="182" spans="1:42" customFormat="1" ht="15" x14ac:dyDescent="0.25">
      <c r="A182" s="70"/>
      <c r="B182" s="71"/>
      <c r="C182" s="137" t="s">
        <v>78</v>
      </c>
      <c r="D182" s="137"/>
      <c r="E182" s="137"/>
      <c r="F182" s="46"/>
      <c r="G182" s="47"/>
      <c r="H182" s="47"/>
      <c r="I182" s="47"/>
      <c r="J182" s="49"/>
      <c r="K182" s="47"/>
      <c r="L182" s="72">
        <v>2730</v>
      </c>
      <c r="M182" s="65"/>
      <c r="N182" s="73">
        <v>2730</v>
      </c>
      <c r="S182">
        <f>N182/I179*U182</f>
        <v>42.157500000000006</v>
      </c>
      <c r="U182">
        <v>0.80300000000000005</v>
      </c>
      <c r="AC182" s="43"/>
      <c r="AD182" s="51"/>
      <c r="AJ182" s="51" t="s">
        <v>78</v>
      </c>
      <c r="AK182" s="51"/>
    </row>
    <row r="183" spans="1:42" customFormat="1" ht="0" hidden="1" customHeight="1" x14ac:dyDescent="0.25">
      <c r="A183" s="82"/>
      <c r="B183" s="83"/>
      <c r="C183" s="83"/>
      <c r="D183" s="83"/>
      <c r="E183" s="83"/>
      <c r="F183" s="84"/>
      <c r="G183" s="84"/>
      <c r="H183" s="84"/>
      <c r="I183" s="84"/>
      <c r="J183" s="85"/>
      <c r="K183" s="84"/>
      <c r="L183" s="85"/>
      <c r="M183" s="57"/>
      <c r="N183" s="85"/>
      <c r="AC183" s="43"/>
      <c r="AD183" s="51"/>
      <c r="AJ183" s="51"/>
      <c r="AK183" s="51"/>
    </row>
    <row r="184" spans="1:42" customFormat="1" ht="15" x14ac:dyDescent="0.25">
      <c r="A184" s="86"/>
      <c r="B184" s="87"/>
      <c r="C184" s="137" t="s">
        <v>145</v>
      </c>
      <c r="D184" s="137"/>
      <c r="E184" s="137"/>
      <c r="F184" s="137"/>
      <c r="G184" s="137"/>
      <c r="H184" s="137"/>
      <c r="I184" s="137"/>
      <c r="J184" s="137"/>
      <c r="K184" s="137"/>
      <c r="L184" s="88">
        <v>307737</v>
      </c>
      <c r="M184" s="89"/>
      <c r="N184" s="90">
        <v>307737</v>
      </c>
      <c r="AC184" s="43"/>
      <c r="AD184" s="51"/>
      <c r="AJ184" s="51"/>
      <c r="AK184" s="51" t="s">
        <v>145</v>
      </c>
    </row>
    <row r="185" spans="1:42" customFormat="1" ht="11.25" hidden="1" customHeight="1" x14ac:dyDescent="0.25">
      <c r="B185" s="92"/>
      <c r="C185" s="92"/>
      <c r="D185" s="92"/>
      <c r="E185" s="92"/>
      <c r="F185" s="92"/>
      <c r="G185" s="92"/>
      <c r="H185" s="92"/>
      <c r="I185" s="92"/>
      <c r="J185" s="92"/>
      <c r="K185" s="92"/>
      <c r="L185" s="93"/>
      <c r="M185" s="93"/>
      <c r="N185" s="93"/>
      <c r="R185" s="94"/>
    </row>
    <row r="186" spans="1:42" customFormat="1" ht="15" x14ac:dyDescent="0.25">
      <c r="A186" s="86"/>
      <c r="B186" s="87"/>
      <c r="C186" s="137" t="s">
        <v>146</v>
      </c>
      <c r="D186" s="137"/>
      <c r="E186" s="137"/>
      <c r="F186" s="137"/>
      <c r="G186" s="137"/>
      <c r="H186" s="137"/>
      <c r="I186" s="137"/>
      <c r="J186" s="137"/>
      <c r="K186" s="137"/>
      <c r="L186" s="95"/>
      <c r="M186" s="89"/>
      <c r="N186" s="96"/>
      <c r="AO186" s="51" t="s">
        <v>146</v>
      </c>
    </row>
    <row r="187" spans="1:42" customFormat="1" ht="15" x14ac:dyDescent="0.25">
      <c r="A187" s="97"/>
      <c r="B187" s="54"/>
      <c r="C187" s="120" t="s">
        <v>147</v>
      </c>
      <c r="D187" s="120"/>
      <c r="E187" s="120"/>
      <c r="F187" s="120"/>
      <c r="G187" s="120"/>
      <c r="H187" s="120"/>
      <c r="I187" s="120"/>
      <c r="J187" s="120"/>
      <c r="K187" s="120"/>
      <c r="L187" s="98">
        <v>316838.83</v>
      </c>
      <c r="M187" s="99"/>
      <c r="N187" s="100">
        <v>508931</v>
      </c>
      <c r="AO187" s="51"/>
      <c r="AP187" s="3" t="s">
        <v>147</v>
      </c>
    </row>
    <row r="188" spans="1:42" customFormat="1" ht="15" x14ac:dyDescent="0.25">
      <c r="A188" s="97"/>
      <c r="B188" s="54"/>
      <c r="C188" s="120" t="s">
        <v>148</v>
      </c>
      <c r="D188" s="120"/>
      <c r="E188" s="120"/>
      <c r="F188" s="120"/>
      <c r="G188" s="120"/>
      <c r="H188" s="120"/>
      <c r="I188" s="120"/>
      <c r="J188" s="120"/>
      <c r="K188" s="120"/>
      <c r="L188" s="101"/>
      <c r="M188" s="99"/>
      <c r="N188" s="102"/>
      <c r="AO188" s="51"/>
      <c r="AP188" s="3" t="s">
        <v>148</v>
      </c>
    </row>
    <row r="189" spans="1:42" customFormat="1" ht="15" x14ac:dyDescent="0.25">
      <c r="A189" s="97"/>
      <c r="B189" s="54"/>
      <c r="C189" s="120" t="s">
        <v>149</v>
      </c>
      <c r="D189" s="120"/>
      <c r="E189" s="120"/>
      <c r="F189" s="120"/>
      <c r="G189" s="120"/>
      <c r="H189" s="120"/>
      <c r="I189" s="120"/>
      <c r="J189" s="120"/>
      <c r="K189" s="120"/>
      <c r="L189" s="98">
        <v>5762.77</v>
      </c>
      <c r="M189" s="99"/>
      <c r="N189" s="100">
        <v>166602</v>
      </c>
      <c r="AO189" s="51"/>
      <c r="AP189" s="3" t="s">
        <v>149</v>
      </c>
    </row>
    <row r="190" spans="1:42" customFormat="1" ht="15" x14ac:dyDescent="0.25">
      <c r="A190" s="97"/>
      <c r="B190" s="54"/>
      <c r="C190" s="120" t="s">
        <v>150</v>
      </c>
      <c r="D190" s="120"/>
      <c r="E190" s="120"/>
      <c r="F190" s="120"/>
      <c r="G190" s="120"/>
      <c r="H190" s="120"/>
      <c r="I190" s="120"/>
      <c r="J190" s="120"/>
      <c r="K190" s="120"/>
      <c r="L190" s="98">
        <v>2233.21</v>
      </c>
      <c r="M190" s="99"/>
      <c r="N190" s="100">
        <v>25325</v>
      </c>
      <c r="AO190" s="51"/>
      <c r="AP190" s="3" t="s">
        <v>150</v>
      </c>
    </row>
    <row r="191" spans="1:42" customFormat="1" ht="15" x14ac:dyDescent="0.25">
      <c r="A191" s="97"/>
      <c r="B191" s="54"/>
      <c r="C191" s="120" t="s">
        <v>151</v>
      </c>
      <c r="D191" s="120"/>
      <c r="E191" s="120"/>
      <c r="F191" s="120"/>
      <c r="G191" s="120"/>
      <c r="H191" s="120"/>
      <c r="I191" s="120"/>
      <c r="J191" s="120"/>
      <c r="K191" s="120"/>
      <c r="L191" s="103">
        <v>219.72</v>
      </c>
      <c r="M191" s="99"/>
      <c r="N191" s="100">
        <v>6351</v>
      </c>
      <c r="AO191" s="51"/>
      <c r="AP191" s="3" t="s">
        <v>151</v>
      </c>
    </row>
    <row r="192" spans="1:42" customFormat="1" ht="15" x14ac:dyDescent="0.25">
      <c r="A192" s="97"/>
      <c r="B192" s="54"/>
      <c r="C192" s="120" t="s">
        <v>152</v>
      </c>
      <c r="D192" s="120"/>
      <c r="E192" s="120"/>
      <c r="F192" s="120"/>
      <c r="G192" s="120"/>
      <c r="H192" s="120"/>
      <c r="I192" s="120"/>
      <c r="J192" s="120"/>
      <c r="K192" s="120"/>
      <c r="L192" s="98">
        <v>308842.84999999998</v>
      </c>
      <c r="M192" s="99"/>
      <c r="N192" s="100">
        <v>317004</v>
      </c>
      <c r="AO192" s="51"/>
      <c r="AP192" s="3" t="s">
        <v>152</v>
      </c>
    </row>
    <row r="193" spans="1:43" customFormat="1" ht="15" x14ac:dyDescent="0.25">
      <c r="A193" s="97"/>
      <c r="B193" s="54"/>
      <c r="C193" s="120" t="s">
        <v>153</v>
      </c>
      <c r="D193" s="120"/>
      <c r="E193" s="120"/>
      <c r="F193" s="120"/>
      <c r="G193" s="120"/>
      <c r="H193" s="120"/>
      <c r="I193" s="120"/>
      <c r="J193" s="120"/>
      <c r="K193" s="120"/>
      <c r="L193" s="98">
        <v>14609.16</v>
      </c>
      <c r="M193" s="99"/>
      <c r="N193" s="100">
        <v>360408</v>
      </c>
      <c r="AO193" s="51"/>
      <c r="AP193" s="3" t="s">
        <v>153</v>
      </c>
    </row>
    <row r="194" spans="1:43" customFormat="1" ht="15" x14ac:dyDescent="0.25">
      <c r="A194" s="97"/>
      <c r="B194" s="54"/>
      <c r="C194" s="120" t="s">
        <v>148</v>
      </c>
      <c r="D194" s="120"/>
      <c r="E194" s="120"/>
      <c r="F194" s="120"/>
      <c r="G194" s="120"/>
      <c r="H194" s="120"/>
      <c r="I194" s="120"/>
      <c r="J194" s="120"/>
      <c r="K194" s="120"/>
      <c r="L194" s="101"/>
      <c r="M194" s="99"/>
      <c r="N194" s="102"/>
      <c r="AO194" s="51"/>
      <c r="AP194" s="3" t="s">
        <v>148</v>
      </c>
    </row>
    <row r="195" spans="1:43" customFormat="1" ht="15" x14ac:dyDescent="0.25">
      <c r="A195" s="97"/>
      <c r="B195" s="54"/>
      <c r="C195" s="120" t="s">
        <v>154</v>
      </c>
      <c r="D195" s="120"/>
      <c r="E195" s="120"/>
      <c r="F195" s="120"/>
      <c r="G195" s="120"/>
      <c r="H195" s="120"/>
      <c r="I195" s="120"/>
      <c r="J195" s="120"/>
      <c r="K195" s="120"/>
      <c r="L195" s="98">
        <v>4413.2700000000004</v>
      </c>
      <c r="M195" s="99"/>
      <c r="N195" s="100">
        <v>127588</v>
      </c>
      <c r="AO195" s="51"/>
      <c r="AP195" s="3" t="s">
        <v>154</v>
      </c>
    </row>
    <row r="196" spans="1:43" customFormat="1" ht="15" x14ac:dyDescent="0.25">
      <c r="A196" s="97"/>
      <c r="B196" s="54"/>
      <c r="C196" s="120" t="s">
        <v>155</v>
      </c>
      <c r="D196" s="120"/>
      <c r="E196" s="120"/>
      <c r="F196" s="120"/>
      <c r="G196" s="120"/>
      <c r="H196" s="120"/>
      <c r="I196" s="120"/>
      <c r="J196" s="120"/>
      <c r="K196" s="120"/>
      <c r="L196" s="98">
        <v>2233.21</v>
      </c>
      <c r="M196" s="99"/>
      <c r="N196" s="100">
        <v>25325</v>
      </c>
      <c r="AO196" s="51"/>
      <c r="AP196" s="3" t="s">
        <v>155</v>
      </c>
    </row>
    <row r="197" spans="1:43" customFormat="1" ht="15" x14ac:dyDescent="0.25">
      <c r="A197" s="97"/>
      <c r="B197" s="54"/>
      <c r="C197" s="120" t="s">
        <v>156</v>
      </c>
      <c r="D197" s="120"/>
      <c r="E197" s="120"/>
      <c r="F197" s="120"/>
      <c r="G197" s="120"/>
      <c r="H197" s="120"/>
      <c r="I197" s="120"/>
      <c r="J197" s="120"/>
      <c r="K197" s="120"/>
      <c r="L197" s="103">
        <v>219.72</v>
      </c>
      <c r="M197" s="99"/>
      <c r="N197" s="100">
        <v>6351</v>
      </c>
      <c r="AO197" s="51"/>
      <c r="AP197" s="3" t="s">
        <v>156</v>
      </c>
    </row>
    <row r="198" spans="1:43" customFormat="1" ht="15" x14ac:dyDescent="0.25">
      <c r="A198" s="97"/>
      <c r="B198" s="54"/>
      <c r="C198" s="120" t="s">
        <v>157</v>
      </c>
      <c r="D198" s="120"/>
      <c r="E198" s="120"/>
      <c r="F198" s="120"/>
      <c r="G198" s="120"/>
      <c r="H198" s="120"/>
      <c r="I198" s="120"/>
      <c r="J198" s="120"/>
      <c r="K198" s="120"/>
      <c r="L198" s="98">
        <v>1105.8499999999999</v>
      </c>
      <c r="M198" s="99"/>
      <c r="N198" s="100">
        <v>9267</v>
      </c>
      <c r="AO198" s="51"/>
      <c r="AP198" s="3" t="s">
        <v>157</v>
      </c>
    </row>
    <row r="199" spans="1:43" customFormat="1" ht="15" x14ac:dyDescent="0.25">
      <c r="A199" s="97"/>
      <c r="B199" s="54"/>
      <c r="C199" s="120" t="s">
        <v>158</v>
      </c>
      <c r="D199" s="120"/>
      <c r="E199" s="120"/>
      <c r="F199" s="120"/>
      <c r="G199" s="120"/>
      <c r="H199" s="120"/>
      <c r="I199" s="120"/>
      <c r="J199" s="120"/>
      <c r="K199" s="120"/>
      <c r="L199" s="98">
        <v>4494</v>
      </c>
      <c r="M199" s="99"/>
      <c r="N199" s="100">
        <v>129920</v>
      </c>
      <c r="AO199" s="51"/>
      <c r="AP199" s="3" t="s">
        <v>158</v>
      </c>
    </row>
    <row r="200" spans="1:43" customFormat="1" ht="15" x14ac:dyDescent="0.25">
      <c r="A200" s="97"/>
      <c r="B200" s="54"/>
      <c r="C200" s="120" t="s">
        <v>159</v>
      </c>
      <c r="D200" s="120"/>
      <c r="E200" s="120"/>
      <c r="F200" s="120"/>
      <c r="G200" s="120"/>
      <c r="H200" s="120"/>
      <c r="I200" s="120"/>
      <c r="J200" s="120"/>
      <c r="K200" s="120"/>
      <c r="L200" s="98">
        <v>2362.83</v>
      </c>
      <c r="M200" s="99"/>
      <c r="N200" s="100">
        <v>68308</v>
      </c>
      <c r="AO200" s="51"/>
      <c r="AP200" s="3" t="s">
        <v>159</v>
      </c>
    </row>
    <row r="201" spans="1:43" customFormat="1" ht="15" x14ac:dyDescent="0.25">
      <c r="A201" s="97"/>
      <c r="B201" s="54"/>
      <c r="C201" s="120" t="s">
        <v>160</v>
      </c>
      <c r="D201" s="120"/>
      <c r="E201" s="120"/>
      <c r="F201" s="120"/>
      <c r="G201" s="120"/>
      <c r="H201" s="120"/>
      <c r="I201" s="120"/>
      <c r="J201" s="120"/>
      <c r="K201" s="120"/>
      <c r="L201" s="98">
        <v>310570.95</v>
      </c>
      <c r="M201" s="99"/>
      <c r="N201" s="100">
        <v>389667</v>
      </c>
      <c r="AO201" s="51"/>
      <c r="AP201" s="3" t="s">
        <v>160</v>
      </c>
    </row>
    <row r="202" spans="1:43" customFormat="1" ht="15" x14ac:dyDescent="0.25">
      <c r="A202" s="97"/>
      <c r="B202" s="54"/>
      <c r="C202" s="120" t="s">
        <v>161</v>
      </c>
      <c r="D202" s="120"/>
      <c r="E202" s="120"/>
      <c r="F202" s="120"/>
      <c r="G202" s="120"/>
      <c r="H202" s="120"/>
      <c r="I202" s="120"/>
      <c r="J202" s="120"/>
      <c r="K202" s="120"/>
      <c r="L202" s="98">
        <v>310570.95</v>
      </c>
      <c r="M202" s="99"/>
      <c r="N202" s="100">
        <v>389667</v>
      </c>
      <c r="AO202" s="51"/>
      <c r="AP202" s="3" t="s">
        <v>161</v>
      </c>
    </row>
    <row r="203" spans="1:43" customFormat="1" ht="15" x14ac:dyDescent="0.25">
      <c r="A203" s="97"/>
      <c r="B203" s="54"/>
      <c r="C203" s="120" t="s">
        <v>162</v>
      </c>
      <c r="D203" s="120"/>
      <c r="E203" s="120"/>
      <c r="F203" s="120"/>
      <c r="G203" s="120"/>
      <c r="H203" s="120"/>
      <c r="I203" s="120"/>
      <c r="J203" s="120"/>
      <c r="K203" s="120"/>
      <c r="L203" s="101"/>
      <c r="M203" s="99"/>
      <c r="N203" s="102"/>
      <c r="AO203" s="51"/>
      <c r="AP203" s="3" t="s">
        <v>162</v>
      </c>
    </row>
    <row r="204" spans="1:43" customFormat="1" ht="15" x14ac:dyDescent="0.25">
      <c r="A204" s="97"/>
      <c r="B204" s="54"/>
      <c r="C204" s="120" t="s">
        <v>163</v>
      </c>
      <c r="D204" s="120"/>
      <c r="E204" s="120"/>
      <c r="F204" s="120"/>
      <c r="G204" s="120"/>
      <c r="H204" s="120"/>
      <c r="I204" s="120"/>
      <c r="J204" s="120"/>
      <c r="K204" s="120"/>
      <c r="L204" s="98">
        <v>1349.5</v>
      </c>
      <c r="M204" s="99"/>
      <c r="N204" s="100">
        <v>39014</v>
      </c>
      <c r="AO204" s="51"/>
      <c r="AP204" s="3" t="s">
        <v>163</v>
      </c>
    </row>
    <row r="205" spans="1:43" customFormat="1" ht="15" x14ac:dyDescent="0.25">
      <c r="A205" s="97"/>
      <c r="B205" s="54"/>
      <c r="C205" s="120" t="s">
        <v>164</v>
      </c>
      <c r="D205" s="120"/>
      <c r="E205" s="120"/>
      <c r="F205" s="120"/>
      <c r="G205" s="120"/>
      <c r="H205" s="120"/>
      <c r="I205" s="120"/>
      <c r="J205" s="120"/>
      <c r="K205" s="120"/>
      <c r="L205" s="98">
        <v>307737</v>
      </c>
      <c r="M205" s="99"/>
      <c r="N205" s="100">
        <v>307737</v>
      </c>
      <c r="AO205" s="51"/>
      <c r="AP205" s="3" t="s">
        <v>164</v>
      </c>
    </row>
    <row r="206" spans="1:43" customFormat="1" ht="15" x14ac:dyDescent="0.25">
      <c r="A206" s="97"/>
      <c r="B206" s="54"/>
      <c r="C206" s="120" t="s">
        <v>165</v>
      </c>
      <c r="D206" s="120"/>
      <c r="E206" s="120"/>
      <c r="F206" s="120"/>
      <c r="G206" s="120"/>
      <c r="H206" s="120"/>
      <c r="I206" s="120"/>
      <c r="J206" s="120"/>
      <c r="K206" s="120"/>
      <c r="L206" s="103">
        <v>998.63</v>
      </c>
      <c r="M206" s="99"/>
      <c r="N206" s="100">
        <v>28871</v>
      </c>
      <c r="AO206" s="51"/>
      <c r="AP206" s="3" t="s">
        <v>165</v>
      </c>
    </row>
    <row r="207" spans="1:43" customFormat="1" ht="15" x14ac:dyDescent="0.25">
      <c r="A207" s="97"/>
      <c r="B207" s="54"/>
      <c r="C207" s="120" t="s">
        <v>166</v>
      </c>
      <c r="D207" s="120"/>
      <c r="E207" s="120"/>
      <c r="F207" s="120"/>
      <c r="G207" s="120"/>
      <c r="H207" s="120"/>
      <c r="I207" s="120"/>
      <c r="J207" s="120"/>
      <c r="K207" s="120"/>
      <c r="L207" s="103">
        <v>485.82</v>
      </c>
      <c r="M207" s="99"/>
      <c r="N207" s="100">
        <v>14045</v>
      </c>
      <c r="AO207" s="51"/>
      <c r="AP207" s="3" t="s">
        <v>166</v>
      </c>
    </row>
    <row r="208" spans="1:43" customFormat="1" ht="15" x14ac:dyDescent="0.25">
      <c r="A208" s="97"/>
      <c r="B208" s="104"/>
      <c r="C208" s="142" t="s">
        <v>167</v>
      </c>
      <c r="D208" s="142"/>
      <c r="E208" s="142"/>
      <c r="F208" s="142"/>
      <c r="G208" s="142"/>
      <c r="H208" s="142"/>
      <c r="I208" s="142"/>
      <c r="J208" s="142"/>
      <c r="K208" s="142"/>
      <c r="L208" s="105">
        <v>325180.11</v>
      </c>
      <c r="M208" s="106"/>
      <c r="N208" s="107">
        <v>750075</v>
      </c>
      <c r="AO208" s="51"/>
      <c r="AQ208" s="51" t="s">
        <v>167</v>
      </c>
    </row>
    <row r="209" spans="1:49" customFormat="1" ht="15" x14ac:dyDescent="0.25">
      <c r="A209" s="97"/>
      <c r="B209" s="54"/>
      <c r="C209" s="120" t="s">
        <v>168</v>
      </c>
      <c r="D209" s="120"/>
      <c r="E209" s="120"/>
      <c r="F209" s="120"/>
      <c r="G209" s="120"/>
      <c r="H209" s="120"/>
      <c r="I209" s="120"/>
      <c r="J209" s="120"/>
      <c r="K209" s="120"/>
      <c r="L209" s="98">
        <v>5982.49</v>
      </c>
      <c r="M209" s="99"/>
      <c r="N209" s="100">
        <v>172953</v>
      </c>
      <c r="AO209" s="51"/>
      <c r="AP209" s="3" t="s">
        <v>168</v>
      </c>
      <c r="AQ209" s="51"/>
    </row>
    <row r="210" spans="1:49" customFormat="1" ht="15" x14ac:dyDescent="0.25">
      <c r="A210" s="97"/>
      <c r="B210" s="54"/>
      <c r="C210" s="120" t="s">
        <v>169</v>
      </c>
      <c r="D210" s="120"/>
      <c r="E210" s="120"/>
      <c r="F210" s="120"/>
      <c r="G210" s="120"/>
      <c r="H210" s="120"/>
      <c r="I210" s="120"/>
      <c r="J210" s="120"/>
      <c r="K210" s="120"/>
      <c r="L210" s="98">
        <v>5492.63</v>
      </c>
      <c r="M210" s="99"/>
      <c r="N210" s="100">
        <v>158791</v>
      </c>
      <c r="AO210" s="51"/>
      <c r="AP210" s="3" t="s">
        <v>169</v>
      </c>
      <c r="AQ210" s="51"/>
    </row>
    <row r="211" spans="1:49" customFormat="1" ht="15" x14ac:dyDescent="0.25">
      <c r="A211" s="97"/>
      <c r="B211" s="54"/>
      <c r="C211" s="120" t="s">
        <v>170</v>
      </c>
      <c r="D211" s="120"/>
      <c r="E211" s="120"/>
      <c r="F211" s="120"/>
      <c r="G211" s="120"/>
      <c r="H211" s="120"/>
      <c r="I211" s="120"/>
      <c r="J211" s="120"/>
      <c r="K211" s="120"/>
      <c r="L211" s="98">
        <v>2848.65</v>
      </c>
      <c r="M211" s="99"/>
      <c r="N211" s="100">
        <v>82353</v>
      </c>
      <c r="AO211" s="51"/>
      <c r="AP211" s="3" t="s">
        <v>170</v>
      </c>
      <c r="AQ211" s="51"/>
    </row>
    <row r="212" spans="1:49" customFormat="1" ht="15" x14ac:dyDescent="0.25">
      <c r="A212" s="97"/>
      <c r="B212" s="104"/>
      <c r="C212" s="142" t="s">
        <v>171</v>
      </c>
      <c r="D212" s="142"/>
      <c r="E212" s="142"/>
      <c r="F212" s="142"/>
      <c r="G212" s="142"/>
      <c r="H212" s="142"/>
      <c r="I212" s="142"/>
      <c r="J212" s="142"/>
      <c r="K212" s="142"/>
      <c r="L212" s="105">
        <v>261119.63</v>
      </c>
      <c r="M212" s="106"/>
      <c r="N212" s="107">
        <v>602310</v>
      </c>
      <c r="AO212" s="51"/>
      <c r="AQ212" s="51" t="s">
        <v>171</v>
      </c>
    </row>
    <row r="213" spans="1:49" customFormat="1" ht="15" x14ac:dyDescent="0.25">
      <c r="A213" s="97"/>
      <c r="B213" s="54"/>
      <c r="C213" s="120" t="s">
        <v>172</v>
      </c>
      <c r="D213" s="120"/>
      <c r="E213" s="120"/>
      <c r="F213" s="120"/>
      <c r="G213" s="120"/>
      <c r="H213" s="120"/>
      <c r="I213" s="120"/>
      <c r="J213" s="120"/>
      <c r="K213" s="120"/>
      <c r="L213" s="98">
        <v>52223.93</v>
      </c>
      <c r="M213" s="99"/>
      <c r="N213" s="100">
        <v>120462</v>
      </c>
      <c r="AO213" s="51"/>
      <c r="AQ213" s="51"/>
      <c r="AR213" s="3" t="s">
        <v>172</v>
      </c>
    </row>
    <row r="214" spans="1:49" customFormat="1" ht="15" x14ac:dyDescent="0.25">
      <c r="A214" s="97"/>
      <c r="B214" s="104"/>
      <c r="C214" s="142" t="s">
        <v>173</v>
      </c>
      <c r="D214" s="142"/>
      <c r="E214" s="142"/>
      <c r="F214" s="142"/>
      <c r="G214" s="142"/>
      <c r="H214" s="142"/>
      <c r="I214" s="142"/>
      <c r="J214" s="142"/>
      <c r="K214" s="142"/>
      <c r="L214" s="105">
        <v>313343.56</v>
      </c>
      <c r="M214" s="106"/>
      <c r="N214" s="107">
        <v>722772</v>
      </c>
      <c r="AO214" s="51"/>
      <c r="AQ214" s="51"/>
      <c r="AS214" s="51" t="s">
        <v>173</v>
      </c>
    </row>
    <row r="215" spans="1:49" customFormat="1" ht="13.5" hidden="1" customHeight="1" x14ac:dyDescent="0.25">
      <c r="B215" s="85"/>
      <c r="C215" s="83"/>
      <c r="D215" s="83"/>
      <c r="E215" s="83"/>
      <c r="F215" s="83"/>
      <c r="G215" s="83"/>
      <c r="H215" s="83"/>
      <c r="I215" s="83"/>
      <c r="J215" s="83"/>
      <c r="K215" s="83"/>
      <c r="L215" s="105"/>
      <c r="M215" s="108"/>
      <c r="N215" s="109"/>
    </row>
    <row r="216" spans="1:49" customFormat="1" ht="26.25" customHeight="1" x14ac:dyDescent="0.25">
      <c r="A216" s="110"/>
      <c r="B216" s="111"/>
      <c r="C216" s="111"/>
      <c r="D216" s="111"/>
      <c r="E216" s="111"/>
      <c r="F216" s="111"/>
      <c r="G216" s="111"/>
      <c r="H216" s="111"/>
      <c r="I216" s="111"/>
      <c r="J216" s="111"/>
      <c r="K216" s="111"/>
      <c r="L216" s="111"/>
      <c r="M216" s="111"/>
      <c r="N216" s="111"/>
    </row>
    <row r="217" spans="1:49" s="7" customFormat="1" ht="15" x14ac:dyDescent="0.25">
      <c r="A217" s="6"/>
      <c r="B217" s="112" t="s">
        <v>174</v>
      </c>
      <c r="C217" s="144"/>
      <c r="D217" s="144"/>
      <c r="E217" s="144"/>
      <c r="F217" s="144"/>
      <c r="G217" s="144"/>
      <c r="H217" s="145"/>
      <c r="I217" s="145"/>
      <c r="J217" s="145"/>
      <c r="K217" s="145"/>
      <c r="L217" s="145"/>
      <c r="M217"/>
      <c r="N217"/>
      <c r="O217"/>
      <c r="P217"/>
      <c r="Q217"/>
      <c r="R217"/>
      <c r="S217"/>
      <c r="T217"/>
      <c r="U217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 t="s">
        <v>4</v>
      </c>
      <c r="AU217" s="18" t="s">
        <v>4</v>
      </c>
      <c r="AV217" s="18"/>
      <c r="AW217" s="18"/>
    </row>
    <row r="218" spans="1:49" s="113" customFormat="1" ht="16.5" customHeight="1" x14ac:dyDescent="0.25">
      <c r="A218" s="14"/>
      <c r="B218" s="112"/>
      <c r="C218" s="143" t="s">
        <v>175</v>
      </c>
      <c r="D218" s="143"/>
      <c r="E218" s="143"/>
      <c r="F218" s="143"/>
      <c r="G218" s="143"/>
      <c r="H218" s="143"/>
      <c r="I218" s="143"/>
      <c r="J218" s="143"/>
      <c r="K218" s="143"/>
      <c r="L218" s="143"/>
      <c r="V218" s="114"/>
      <c r="W218" s="114"/>
      <c r="X218" s="114"/>
      <c r="Y218" s="114"/>
      <c r="Z218" s="114"/>
      <c r="AA218" s="114"/>
      <c r="AB218" s="114"/>
      <c r="AC218" s="114"/>
      <c r="AD218" s="114"/>
      <c r="AE218" s="114"/>
      <c r="AF218" s="114"/>
      <c r="AG218" s="114"/>
      <c r="AH218" s="114"/>
      <c r="AI218" s="114"/>
      <c r="AJ218" s="114"/>
      <c r="AK218" s="114"/>
      <c r="AL218" s="114"/>
      <c r="AM218" s="114"/>
      <c r="AN218" s="114"/>
      <c r="AO218" s="114"/>
      <c r="AP218" s="114"/>
      <c r="AQ218" s="114"/>
      <c r="AR218" s="114"/>
      <c r="AS218" s="114"/>
      <c r="AT218" s="114"/>
      <c r="AU218" s="114"/>
      <c r="AV218" s="114"/>
      <c r="AW218" s="114"/>
    </row>
    <row r="219" spans="1:49" s="7" customFormat="1" ht="15" x14ac:dyDescent="0.25">
      <c r="A219" s="6"/>
      <c r="B219" s="112" t="s">
        <v>176</v>
      </c>
      <c r="C219" s="144"/>
      <c r="D219" s="144"/>
      <c r="E219" s="144"/>
      <c r="F219" s="144"/>
      <c r="G219" s="144"/>
      <c r="H219" s="145"/>
      <c r="I219" s="145"/>
      <c r="J219" s="145"/>
      <c r="K219" s="145"/>
      <c r="L219" s="145"/>
      <c r="M219"/>
      <c r="N219"/>
      <c r="O219"/>
      <c r="P219"/>
      <c r="Q219"/>
      <c r="R219"/>
      <c r="S219"/>
      <c r="T219"/>
      <c r="U219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 t="s">
        <v>4</v>
      </c>
      <c r="AW219" s="18" t="s">
        <v>4</v>
      </c>
    </row>
    <row r="220" spans="1:49" s="113" customFormat="1" ht="16.5" customHeight="1" x14ac:dyDescent="0.25">
      <c r="A220" s="14"/>
      <c r="C220" s="143" t="s">
        <v>175</v>
      </c>
      <c r="D220" s="143"/>
      <c r="E220" s="143"/>
      <c r="F220" s="143"/>
      <c r="G220" s="143"/>
      <c r="H220" s="143"/>
      <c r="I220" s="143"/>
      <c r="J220" s="143"/>
      <c r="K220" s="143"/>
      <c r="L220" s="143"/>
      <c r="V220" s="114"/>
      <c r="W220" s="114"/>
      <c r="X220" s="114"/>
      <c r="Y220" s="114"/>
      <c r="Z220" s="114"/>
      <c r="AA220" s="114"/>
      <c r="AB220" s="114"/>
      <c r="AC220" s="114"/>
      <c r="AD220" s="114"/>
      <c r="AE220" s="114"/>
      <c r="AF220" s="114"/>
      <c r="AG220" s="114"/>
      <c r="AH220" s="114"/>
      <c r="AI220" s="114"/>
      <c r="AJ220" s="114"/>
      <c r="AK220" s="114"/>
      <c r="AL220" s="114"/>
      <c r="AM220" s="114"/>
      <c r="AN220" s="114"/>
      <c r="AO220" s="114"/>
      <c r="AP220" s="114"/>
      <c r="AQ220" s="114"/>
      <c r="AR220" s="114"/>
      <c r="AS220" s="114"/>
      <c r="AT220" s="114"/>
      <c r="AU220" s="114"/>
      <c r="AV220" s="114"/>
      <c r="AW220" s="114"/>
    </row>
    <row r="221" spans="1:49" s="7" customFormat="1" ht="19.5" customHeight="1" x14ac:dyDescent="0.2">
      <c r="A221" s="6"/>
      <c r="C221" s="115"/>
      <c r="D221" s="115"/>
      <c r="E221" s="115"/>
      <c r="F221" s="115"/>
      <c r="G221" s="115"/>
      <c r="H221" s="115"/>
      <c r="I221" s="115"/>
      <c r="J221" s="115"/>
      <c r="K221" s="115"/>
      <c r="L221" s="115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</row>
    <row r="222" spans="1:49" customFormat="1" ht="15" x14ac:dyDescent="0.25">
      <c r="B222" s="116"/>
      <c r="D222" s="116"/>
      <c r="F222" s="116"/>
    </row>
  </sheetData>
  <mergeCells count="206">
    <mergeCell ref="C218:L218"/>
    <mergeCell ref="C219:G219"/>
    <mergeCell ref="H219:L219"/>
    <mergeCell ref="C220:L220"/>
    <mergeCell ref="C212:K212"/>
    <mergeCell ref="C213:K213"/>
    <mergeCell ref="C214:K214"/>
    <mergeCell ref="C217:G217"/>
    <mergeCell ref="H217:L217"/>
    <mergeCell ref="C207:K207"/>
    <mergeCell ref="C208:K208"/>
    <mergeCell ref="C209:K209"/>
    <mergeCell ref="C210:K210"/>
    <mergeCell ref="C211:K211"/>
    <mergeCell ref="C202:K202"/>
    <mergeCell ref="C203:K203"/>
    <mergeCell ref="C204:K204"/>
    <mergeCell ref="C205:K205"/>
    <mergeCell ref="C206:K206"/>
    <mergeCell ref="C197:K197"/>
    <mergeCell ref="C198:K198"/>
    <mergeCell ref="C199:K199"/>
    <mergeCell ref="C200:K200"/>
    <mergeCell ref="C201:K201"/>
    <mergeCell ref="C192:K192"/>
    <mergeCell ref="C193:K193"/>
    <mergeCell ref="C194:K194"/>
    <mergeCell ref="C195:K195"/>
    <mergeCell ref="C196:K196"/>
    <mergeCell ref="C187:K187"/>
    <mergeCell ref="C188:K188"/>
    <mergeCell ref="C189:K189"/>
    <mergeCell ref="C190:K190"/>
    <mergeCell ref="C191:K191"/>
    <mergeCell ref="C180:N180"/>
    <mergeCell ref="C181:N181"/>
    <mergeCell ref="C182:E182"/>
    <mergeCell ref="C184:K184"/>
    <mergeCell ref="C186:K186"/>
    <mergeCell ref="C175:E175"/>
    <mergeCell ref="C176:N176"/>
    <mergeCell ref="C177:N177"/>
    <mergeCell ref="C178:E178"/>
    <mergeCell ref="C179:E179"/>
    <mergeCell ref="C170:E170"/>
    <mergeCell ref="C171:E171"/>
    <mergeCell ref="C172:N172"/>
    <mergeCell ref="C173:N173"/>
    <mergeCell ref="C174:E174"/>
    <mergeCell ref="C165:N165"/>
    <mergeCell ref="C166:E166"/>
    <mergeCell ref="C167:E167"/>
    <mergeCell ref="C168:N168"/>
    <mergeCell ref="C169:N169"/>
    <mergeCell ref="C160:N160"/>
    <mergeCell ref="C161:E161"/>
    <mergeCell ref="C162:E162"/>
    <mergeCell ref="C163:N163"/>
    <mergeCell ref="C164:N164"/>
    <mergeCell ref="C155:N155"/>
    <mergeCell ref="C156:N156"/>
    <mergeCell ref="C157:E157"/>
    <mergeCell ref="C158:E158"/>
    <mergeCell ref="C159:N159"/>
    <mergeCell ref="C150:E150"/>
    <mergeCell ref="C151:N151"/>
    <mergeCell ref="C152:N152"/>
    <mergeCell ref="C153:E153"/>
    <mergeCell ref="C154:E154"/>
    <mergeCell ref="C144:E144"/>
    <mergeCell ref="C145:E145"/>
    <mergeCell ref="C146:E146"/>
    <mergeCell ref="C148:K148"/>
    <mergeCell ref="A149:N149"/>
    <mergeCell ref="C139:E139"/>
    <mergeCell ref="C140:E140"/>
    <mergeCell ref="C141:E141"/>
    <mergeCell ref="C142:E142"/>
    <mergeCell ref="C143:E143"/>
    <mergeCell ref="C134:E134"/>
    <mergeCell ref="C135:E135"/>
    <mergeCell ref="C136:E136"/>
    <mergeCell ref="C137:N137"/>
    <mergeCell ref="C138:E138"/>
    <mergeCell ref="C129:E129"/>
    <mergeCell ref="C130:E130"/>
    <mergeCell ref="C131:E131"/>
    <mergeCell ref="C132:E132"/>
    <mergeCell ref="C133:E133"/>
    <mergeCell ref="A124:N124"/>
    <mergeCell ref="C125:E125"/>
    <mergeCell ref="C126:N126"/>
    <mergeCell ref="C127:E127"/>
    <mergeCell ref="C128:E128"/>
    <mergeCell ref="C118:E118"/>
    <mergeCell ref="C119:E119"/>
    <mergeCell ref="C120:E120"/>
    <mergeCell ref="C121:E121"/>
    <mergeCell ref="C123:K123"/>
    <mergeCell ref="C113:E113"/>
    <mergeCell ref="C114:E114"/>
    <mergeCell ref="C115:E115"/>
    <mergeCell ref="C116:E116"/>
    <mergeCell ref="C117:E117"/>
    <mergeCell ref="C108:E108"/>
    <mergeCell ref="C109:N109"/>
    <mergeCell ref="C110:E110"/>
    <mergeCell ref="C111:E111"/>
    <mergeCell ref="C112:E112"/>
    <mergeCell ref="C103:E103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3:E93"/>
    <mergeCell ref="C94:E94"/>
    <mergeCell ref="C95:N95"/>
    <mergeCell ref="C96:E96"/>
    <mergeCell ref="C97:E97"/>
    <mergeCell ref="C88:E88"/>
    <mergeCell ref="C89:E89"/>
    <mergeCell ref="C90:E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N81"/>
    <mergeCell ref="C82:E82"/>
    <mergeCell ref="C73:E73"/>
    <mergeCell ref="C74:E74"/>
    <mergeCell ref="C75:E75"/>
    <mergeCell ref="C76:E76"/>
    <mergeCell ref="C77:E77"/>
    <mergeCell ref="C68:E68"/>
    <mergeCell ref="C69:E69"/>
    <mergeCell ref="C70:N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N56"/>
    <mergeCell ref="C57:E57"/>
    <mergeCell ref="C48:E48"/>
    <mergeCell ref="C49:E49"/>
    <mergeCell ref="C50:E50"/>
    <mergeCell ref="C51:E51"/>
    <mergeCell ref="C52:E52"/>
    <mergeCell ref="C43:E43"/>
    <mergeCell ref="C44:E44"/>
    <mergeCell ref="C45:E45"/>
    <mergeCell ref="C46:E46"/>
    <mergeCell ref="C47:E47"/>
    <mergeCell ref="N36:N38"/>
    <mergeCell ref="C39:E39"/>
    <mergeCell ref="A40:N40"/>
    <mergeCell ref="C41:E41"/>
    <mergeCell ref="C42:N42"/>
    <mergeCell ref="L33:M33"/>
    <mergeCell ref="L34:M34"/>
    <mergeCell ref="A36:A38"/>
    <mergeCell ref="B36:B38"/>
    <mergeCell ref="C36:E38"/>
    <mergeCell ref="F36:F38"/>
    <mergeCell ref="G36:I37"/>
    <mergeCell ref="J36:L37"/>
    <mergeCell ref="M36:M38"/>
    <mergeCell ref="B24:F24"/>
    <mergeCell ref="B25:F25"/>
    <mergeCell ref="D10:N10"/>
    <mergeCell ref="A14:N14"/>
    <mergeCell ref="A15:N15"/>
    <mergeCell ref="A17:N17"/>
    <mergeCell ref="A18:N18"/>
    <mergeCell ref="D27:F27"/>
    <mergeCell ref="L32:M32"/>
    <mergeCell ref="A4:C4"/>
    <mergeCell ref="K4:N4"/>
    <mergeCell ref="A5:D5"/>
    <mergeCell ref="J5:N5"/>
    <mergeCell ref="A6:D6"/>
    <mergeCell ref="J6:N6"/>
    <mergeCell ref="A19:N19"/>
    <mergeCell ref="A21:N21"/>
    <mergeCell ref="A22:N22"/>
  </mergeCells>
  <printOptions horizontalCentered="1"/>
  <pageMargins left="0.69999998807907104" right="0.69999998807907104" top="0.75" bottom="0.75" header="0.30000001192092901" footer="0.30000001192092901"/>
  <pageSetup paperSize="9" scale="80" fitToHeight="0" orientation="landscape" r:id="rId1"/>
  <headerFooter>
    <oddFooter>&amp;RСтраница &amp;P</oddFooter>
  </headerFooter>
  <rowBreaks count="1" manualBreakCount="1">
    <brk id="35" max="2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Установка счетчиков 3 фз  Прям </vt:lpstr>
      <vt:lpstr>'Установка счетчиков 3 фз  Прям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Макшаков Вадим Владимирович</cp:lastModifiedBy>
  <cp:lastPrinted>2023-03-02T07:11:12Z</cp:lastPrinted>
  <dcterms:created xsi:type="dcterms:W3CDTF">2020-09-30T08:50:27Z</dcterms:created>
  <dcterms:modified xsi:type="dcterms:W3CDTF">2023-12-05T08:47:54Z</dcterms:modified>
</cp:coreProperties>
</file>